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J:\03.UFA\01.Activites courantes\1.Formations\Calendriers de formation\2023-2024\IAE\IAE 79\"/>
    </mc:Choice>
  </mc:AlternateContent>
  <xr:revisionPtr revIDLastSave="0" documentId="13_ncr:1_{DE9BE816-05C7-4AD9-B91B-669FF3972546}" xr6:coauthVersionLast="47" xr6:coauthVersionMax="47" xr10:uidLastSave="{00000000-0000-0000-0000-000000000000}"/>
  <bookViews>
    <workbookView xWindow="29925" yWindow="1125" windowWidth="21600" windowHeight="11235" xr2:uid="{00000000-000D-0000-FFFF-FFFF00000000}"/>
  </bookViews>
  <sheets>
    <sheet name="Planning 2023-2024 M1 MVN" sheetId="8" r:id="rId1"/>
    <sheet name="Mode d'Emploi" sheetId="9" r:id="rId2"/>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6" i="8" l="1"/>
  <c r="AQ47" i="8"/>
  <c r="AN47" i="8"/>
  <c r="AN46" i="8"/>
  <c r="AK46" i="8"/>
  <c r="AK47" i="8"/>
  <c r="AH46" i="8"/>
  <c r="AH47" i="8"/>
  <c r="AE47" i="8"/>
  <c r="AE46" i="8"/>
  <c r="AB47" i="8"/>
  <c r="AB46" i="8"/>
  <c r="Y47" i="8"/>
  <c r="Y46" i="8"/>
  <c r="V47" i="8"/>
  <c r="V46" i="8"/>
  <c r="S47" i="8"/>
  <c r="S46" i="8"/>
  <c r="P47" i="8"/>
  <c r="P46" i="8"/>
  <c r="M46" i="8"/>
  <c r="M47" i="8"/>
  <c r="J47" i="8"/>
  <c r="J46" i="8"/>
  <c r="G47" i="8"/>
  <c r="G46" i="8"/>
  <c r="D47" i="8"/>
  <c r="D46" i="8"/>
  <c r="X14" i="8"/>
  <c r="X15" i="8" s="1"/>
  <c r="F14" i="8"/>
  <c r="E14" i="8" s="1"/>
  <c r="F15" i="8" s="1"/>
  <c r="E15" i="8" s="1"/>
  <c r="F16" i="8" s="1"/>
  <c r="E16" i="8" s="1"/>
  <c r="F17" i="8" s="1"/>
  <c r="E17" i="8" s="1"/>
  <c r="F18" i="8" s="1"/>
  <c r="E18" i="8" s="1"/>
  <c r="F19" i="8" s="1"/>
  <c r="E19" i="8" s="1"/>
  <c r="F20" i="8" s="1"/>
  <c r="E20" i="8" s="1"/>
  <c r="F21" i="8" s="1"/>
  <c r="E21" i="8" s="1"/>
  <c r="F22" i="8" s="1"/>
  <c r="E22" i="8" s="1"/>
  <c r="F23" i="8" s="1"/>
  <c r="E23" i="8" s="1"/>
  <c r="F24" i="8" s="1"/>
  <c r="E24" i="8" s="1"/>
  <c r="F25" i="8" s="1"/>
  <c r="E25" i="8" s="1"/>
  <c r="F26" i="8" s="1"/>
  <c r="E26" i="8" s="1"/>
  <c r="F27" i="8" s="1"/>
  <c r="E27" i="8" s="1"/>
  <c r="F28" i="8" s="1"/>
  <c r="E28" i="8" s="1"/>
  <c r="F29" i="8" s="1"/>
  <c r="E29" i="8" s="1"/>
  <c r="F30" i="8" s="1"/>
  <c r="E30" i="8" s="1"/>
  <c r="F31" i="8" s="1"/>
  <c r="E31" i="8" s="1"/>
  <c r="F32" i="8" s="1"/>
  <c r="E32" i="8" s="1"/>
  <c r="F33" i="8" s="1"/>
  <c r="E33" i="8" s="1"/>
  <c r="F34" i="8" s="1"/>
  <c r="E34" i="8" s="1"/>
  <c r="F35" i="8" s="1"/>
  <c r="E35" i="8" s="1"/>
  <c r="F36" i="8" s="1"/>
  <c r="E36" i="8" s="1"/>
  <c r="F37" i="8" s="1"/>
  <c r="E37" i="8" s="1"/>
  <c r="F38" i="8" s="1"/>
  <c r="E38" i="8" s="1"/>
  <c r="F39" i="8" s="1"/>
  <c r="E39" i="8" s="1"/>
  <c r="F40" i="8" s="1"/>
  <c r="E40" i="8" s="1"/>
  <c r="F41" i="8" s="1"/>
  <c r="E41" i="8" s="1"/>
  <c r="F42" i="8" s="1"/>
  <c r="E42" i="8" s="1"/>
  <c r="F43" i="8" s="1"/>
  <c r="E43" i="8" s="1"/>
  <c r="C14" i="8"/>
  <c r="B14" i="8" s="1"/>
  <c r="C15" i="8" s="1"/>
  <c r="B15" i="8" s="1"/>
  <c r="C16" i="8" s="1"/>
  <c r="B16" i="8" s="1"/>
  <c r="C17" i="8" s="1"/>
  <c r="B17" i="8" s="1"/>
  <c r="C18" i="8" s="1"/>
  <c r="B18" i="8" s="1"/>
  <c r="C19" i="8" s="1"/>
  <c r="B19" i="8" s="1"/>
  <c r="C20" i="8" s="1"/>
  <c r="B20" i="8" s="1"/>
  <c r="C21" i="8" s="1"/>
  <c r="B21" i="8" s="1"/>
  <c r="C22" i="8" s="1"/>
  <c r="B22" i="8" s="1"/>
  <c r="C23" i="8" s="1"/>
  <c r="B23" i="8" s="1"/>
  <c r="C24" i="8" s="1"/>
  <c r="B24" i="8" s="1"/>
  <c r="C25" i="8" s="1"/>
  <c r="B25" i="8" s="1"/>
  <c r="C26" i="8" s="1"/>
  <c r="B26" i="8" s="1"/>
  <c r="C27" i="8" s="1"/>
  <c r="B27" i="8" s="1"/>
  <c r="C28" i="8" s="1"/>
  <c r="B28" i="8" s="1"/>
  <c r="C29" i="8" s="1"/>
  <c r="B29" i="8" s="1"/>
  <c r="C30" i="8" s="1"/>
  <c r="B30" i="8" s="1"/>
  <c r="C31" i="8" s="1"/>
  <c r="B31" i="8" s="1"/>
  <c r="C32" i="8" s="1"/>
  <c r="B32" i="8" s="1"/>
  <c r="C33" i="8" s="1"/>
  <c r="B33" i="8" s="1"/>
  <c r="C34" i="8" s="1"/>
  <c r="B34" i="8" s="1"/>
  <c r="C35" i="8" s="1"/>
  <c r="B35" i="8" s="1"/>
  <c r="C36" i="8" s="1"/>
  <c r="B36" i="8" s="1"/>
  <c r="C37" i="8" s="1"/>
  <c r="B37" i="8" s="1"/>
  <c r="C38" i="8" s="1"/>
  <c r="B38" i="8" s="1"/>
  <c r="C39" i="8" s="1"/>
  <c r="B39" i="8" s="1"/>
  <c r="C40" i="8" s="1"/>
  <c r="B40" i="8" s="1"/>
  <c r="C41" i="8" s="1"/>
  <c r="B41" i="8" s="1"/>
  <c r="C42" i="8" s="1"/>
  <c r="B42" i="8" s="1"/>
  <c r="C43" i="8" s="1"/>
  <c r="B43" i="8" s="1"/>
  <c r="C44" i="8" s="1"/>
  <c r="B44" i="8" s="1"/>
  <c r="I14" i="8"/>
  <c r="H14" i="8" s="1"/>
  <c r="I15" i="8" s="1"/>
  <c r="H15" i="8" s="1"/>
  <c r="I16" i="8" s="1"/>
  <c r="H16" i="8" s="1"/>
  <c r="I17" i="8" s="1"/>
  <c r="H17" i="8" s="1"/>
  <c r="I18" i="8" s="1"/>
  <c r="H18" i="8" s="1"/>
  <c r="I19" i="8" s="1"/>
  <c r="H19" i="8" s="1"/>
  <c r="I20" i="8" s="1"/>
  <c r="H20" i="8" s="1"/>
  <c r="I21" i="8" s="1"/>
  <c r="H21" i="8" s="1"/>
  <c r="I22" i="8" s="1"/>
  <c r="H22" i="8" s="1"/>
  <c r="I23" i="8" s="1"/>
  <c r="H23" i="8" s="1"/>
  <c r="I24" i="8" s="1"/>
  <c r="H24" i="8" s="1"/>
  <c r="I25" i="8" s="1"/>
  <c r="H25" i="8" s="1"/>
  <c r="I26" i="8" s="1"/>
  <c r="H26" i="8" s="1"/>
  <c r="I27" i="8" s="1"/>
  <c r="H27" i="8" s="1"/>
  <c r="I28" i="8" s="1"/>
  <c r="H28" i="8" s="1"/>
  <c r="I29" i="8" s="1"/>
  <c r="H29" i="8" s="1"/>
  <c r="I30" i="8" s="1"/>
  <c r="H30" i="8" s="1"/>
  <c r="I31" i="8" s="1"/>
  <c r="H31" i="8" s="1"/>
  <c r="I32" i="8" s="1"/>
  <c r="H32" i="8" s="1"/>
  <c r="I33" i="8" s="1"/>
  <c r="H33" i="8" s="1"/>
  <c r="I34" i="8" s="1"/>
  <c r="H34" i="8" s="1"/>
  <c r="I35" i="8" s="1"/>
  <c r="H35" i="8" s="1"/>
  <c r="I36" i="8" s="1"/>
  <c r="H36" i="8" s="1"/>
  <c r="I37" i="8" s="1"/>
  <c r="H37" i="8" s="1"/>
  <c r="I38" i="8" s="1"/>
  <c r="H38" i="8" s="1"/>
  <c r="I39" i="8" s="1"/>
  <c r="H39" i="8" s="1"/>
  <c r="I40" i="8" s="1"/>
  <c r="H40" i="8" s="1"/>
  <c r="I41" i="8" s="1"/>
  <c r="H41" i="8" s="1"/>
  <c r="I42" i="8" s="1"/>
  <c r="H42" i="8" s="1"/>
  <c r="I43" i="8" s="1"/>
  <c r="H43" i="8" s="1"/>
  <c r="I44" i="8" s="1"/>
  <c r="H44" i="8" s="1"/>
  <c r="L14" i="8"/>
  <c r="K14" i="8" s="1"/>
  <c r="L15" i="8" s="1"/>
  <c r="K15" i="8" s="1"/>
  <c r="L16" i="8" s="1"/>
  <c r="K16" i="8" s="1"/>
  <c r="L17" i="8" s="1"/>
  <c r="K17" i="8" s="1"/>
  <c r="L18" i="8" s="1"/>
  <c r="K18" i="8" s="1"/>
  <c r="L19" i="8" s="1"/>
  <c r="K19" i="8" s="1"/>
  <c r="L20" i="8" s="1"/>
  <c r="K20" i="8" s="1"/>
  <c r="L21" i="8" s="1"/>
  <c r="K21" i="8" s="1"/>
  <c r="L22" i="8" s="1"/>
  <c r="K22" i="8" s="1"/>
  <c r="L23" i="8" s="1"/>
  <c r="K23" i="8" s="1"/>
  <c r="L24" i="8" s="1"/>
  <c r="K24" i="8" s="1"/>
  <c r="L25" i="8" s="1"/>
  <c r="K25" i="8" s="1"/>
  <c r="L26" i="8" s="1"/>
  <c r="K26" i="8" s="1"/>
  <c r="L27" i="8" s="1"/>
  <c r="K27" i="8" s="1"/>
  <c r="L28" i="8" s="1"/>
  <c r="K28" i="8" s="1"/>
  <c r="L29" i="8" s="1"/>
  <c r="K29" i="8" s="1"/>
  <c r="L30" i="8" s="1"/>
  <c r="K30" i="8" s="1"/>
  <c r="L31" i="8" s="1"/>
  <c r="K31" i="8" s="1"/>
  <c r="L32" i="8" s="1"/>
  <c r="K32" i="8" s="1"/>
  <c r="L33" i="8" s="1"/>
  <c r="K33" i="8" s="1"/>
  <c r="L34" i="8" s="1"/>
  <c r="K34" i="8" s="1"/>
  <c r="L35" i="8" s="1"/>
  <c r="K35" i="8" s="1"/>
  <c r="L36" i="8" s="1"/>
  <c r="K36" i="8" s="1"/>
  <c r="L37" i="8" s="1"/>
  <c r="K37" i="8" s="1"/>
  <c r="L38" i="8" s="1"/>
  <c r="K38" i="8" s="1"/>
  <c r="L39" i="8" s="1"/>
  <c r="K39" i="8" s="1"/>
  <c r="L40" i="8" s="1"/>
  <c r="K40" i="8" s="1"/>
  <c r="L41" i="8" s="1"/>
  <c r="K41" i="8" s="1"/>
  <c r="L42" i="8" s="1"/>
  <c r="K42" i="8" s="1"/>
  <c r="L43" i="8" s="1"/>
  <c r="K43" i="8" s="1"/>
  <c r="W14" i="8"/>
  <c r="O14" i="8"/>
  <c r="N14" i="8" s="1"/>
  <c r="O15" i="8" s="1"/>
  <c r="N15" i="8" s="1"/>
  <c r="O16" i="8" s="1"/>
  <c r="N16" i="8" s="1"/>
  <c r="O17" i="8" s="1"/>
  <c r="N17" i="8" s="1"/>
  <c r="O18" i="8" s="1"/>
  <c r="N18" i="8" s="1"/>
  <c r="O19" i="8" s="1"/>
  <c r="N19" i="8" s="1"/>
  <c r="O20" i="8" s="1"/>
  <c r="N20" i="8" s="1"/>
  <c r="O21" i="8" s="1"/>
  <c r="N21" i="8" s="1"/>
  <c r="O22" i="8" s="1"/>
  <c r="N22" i="8" s="1"/>
  <c r="O23" i="8" s="1"/>
  <c r="N23" i="8" s="1"/>
  <c r="O24" i="8" s="1"/>
  <c r="N24" i="8" s="1"/>
  <c r="O25" i="8" s="1"/>
  <c r="N25" i="8" s="1"/>
  <c r="O26" i="8" s="1"/>
  <c r="N26" i="8" s="1"/>
  <c r="O27" i="8" s="1"/>
  <c r="N27" i="8" s="1"/>
  <c r="O28" i="8" s="1"/>
  <c r="N28" i="8" s="1"/>
  <c r="O29" i="8" s="1"/>
  <c r="N29" i="8" s="1"/>
  <c r="O30" i="8" s="1"/>
  <c r="N30" i="8" s="1"/>
  <c r="O31" i="8" s="1"/>
  <c r="N31" i="8" s="1"/>
  <c r="O32" i="8" s="1"/>
  <c r="N32" i="8" s="1"/>
  <c r="O33" i="8" s="1"/>
  <c r="N33" i="8" s="1"/>
  <c r="O34" i="8" s="1"/>
  <c r="N34" i="8" s="1"/>
  <c r="O35" i="8" s="1"/>
  <c r="N35" i="8" s="1"/>
  <c r="O36" i="8" s="1"/>
  <c r="N36" i="8" s="1"/>
  <c r="O37" i="8" s="1"/>
  <c r="N37" i="8" s="1"/>
  <c r="O38" i="8" s="1"/>
  <c r="N38" i="8" s="1"/>
  <c r="O39" i="8" s="1"/>
  <c r="N39" i="8" s="1"/>
  <c r="O40" i="8" s="1"/>
  <c r="N40" i="8" s="1"/>
  <c r="O41" i="8" s="1"/>
  <c r="N41" i="8" s="1"/>
  <c r="O42" i="8" s="1"/>
  <c r="N42" i="8" s="1"/>
  <c r="O43" i="8" s="1"/>
  <c r="N43" i="8" s="1"/>
  <c r="O44" i="8" s="1"/>
  <c r="N44" i="8" s="1"/>
  <c r="AA14" i="8"/>
  <c r="Z14" i="8" s="1"/>
  <c r="R14" i="8"/>
  <c r="Q14" i="8" s="1"/>
  <c r="R15" i="8" s="1"/>
  <c r="Q15" i="8" s="1"/>
  <c r="R16" i="8" s="1"/>
  <c r="Q16" i="8" s="1"/>
  <c r="R17" i="8" s="1"/>
  <c r="Q17" i="8" s="1"/>
  <c r="R18" i="8" s="1"/>
  <c r="Q18" i="8" s="1"/>
  <c r="R19" i="8" s="1"/>
  <c r="Q19" i="8" s="1"/>
  <c r="R20" i="8" s="1"/>
  <c r="Q20" i="8" s="1"/>
  <c r="R21" i="8" s="1"/>
  <c r="Q21" i="8" s="1"/>
  <c r="R22" i="8" s="1"/>
  <c r="Q22" i="8" s="1"/>
  <c r="R23" i="8" s="1"/>
  <c r="Q23" i="8" s="1"/>
  <c r="R24" i="8" s="1"/>
  <c r="Q24" i="8" s="1"/>
  <c r="R25" i="8" s="1"/>
  <c r="Q25" i="8" s="1"/>
  <c r="R26" i="8" s="1"/>
  <c r="Q26" i="8" s="1"/>
  <c r="R27" i="8" s="1"/>
  <c r="Q27" i="8" s="1"/>
  <c r="R28" i="8" s="1"/>
  <c r="Q28" i="8" s="1"/>
  <c r="R29" i="8" s="1"/>
  <c r="Q29" i="8" s="1"/>
  <c r="R30" i="8" s="1"/>
  <c r="Q30" i="8" s="1"/>
  <c r="R31" i="8" s="1"/>
  <c r="Q31" i="8" s="1"/>
  <c r="R32" i="8" s="1"/>
  <c r="Q32" i="8" s="1"/>
  <c r="R33" i="8" s="1"/>
  <c r="Q33" i="8" s="1"/>
  <c r="R34" i="8" s="1"/>
  <c r="Q34" i="8" s="1"/>
  <c r="R35" i="8" s="1"/>
  <c r="Q35" i="8" s="1"/>
  <c r="R36" i="8" s="1"/>
  <c r="Q36" i="8" s="1"/>
  <c r="R37" i="8" s="1"/>
  <c r="Q37" i="8" s="1"/>
  <c r="R38" i="8" s="1"/>
  <c r="Q38" i="8" s="1"/>
  <c r="R39" i="8" s="1"/>
  <c r="Q39" i="8" s="1"/>
  <c r="R40" i="8" s="1"/>
  <c r="Q40" i="8" s="1"/>
  <c r="R41" i="8" s="1"/>
  <c r="Q41" i="8" s="1"/>
  <c r="R42" i="8" s="1"/>
  <c r="Q42" i="8" s="1"/>
  <c r="R43" i="8" s="1"/>
  <c r="Q43" i="8" s="1"/>
  <c r="R44" i="8" s="1"/>
  <c r="Q44" i="8" s="1"/>
  <c r="U14" i="8"/>
  <c r="T14" i="8" s="1"/>
  <c r="U15" i="8" s="1"/>
  <c r="T15" i="8" s="1"/>
  <c r="U16" i="8" s="1"/>
  <c r="T16" i="8" s="1"/>
  <c r="U17" i="8" s="1"/>
  <c r="T17" i="8" s="1"/>
  <c r="U18" i="8" s="1"/>
  <c r="T18" i="8" s="1"/>
  <c r="U19" i="8" s="1"/>
  <c r="T19" i="8" s="1"/>
  <c r="U20" i="8" s="1"/>
  <c r="T20" i="8" s="1"/>
  <c r="U21" i="8" s="1"/>
  <c r="T21" i="8" s="1"/>
  <c r="U22" i="8" s="1"/>
  <c r="T22" i="8" s="1"/>
  <c r="U23" i="8" s="1"/>
  <c r="T23" i="8" s="1"/>
  <c r="U24" i="8" s="1"/>
  <c r="T24" i="8" s="1"/>
  <c r="U25" i="8" s="1"/>
  <c r="T25" i="8" s="1"/>
  <c r="U26" i="8" s="1"/>
  <c r="T26" i="8" s="1"/>
  <c r="U27" i="8" s="1"/>
  <c r="T27" i="8" s="1"/>
  <c r="U28" i="8" s="1"/>
  <c r="T28" i="8" s="1"/>
  <c r="U29" i="8" s="1"/>
  <c r="T29" i="8" s="1"/>
  <c r="U30" i="8" s="1"/>
  <c r="T30" i="8" s="1"/>
  <c r="U31" i="8" s="1"/>
  <c r="T31" i="8" s="1"/>
  <c r="U32" i="8" s="1"/>
  <c r="T32" i="8" s="1"/>
  <c r="U33" i="8" s="1"/>
  <c r="T33" i="8" s="1"/>
  <c r="U34" i="8" s="1"/>
  <c r="T34" i="8" s="1"/>
  <c r="U35" i="8" s="1"/>
  <c r="T35" i="8" s="1"/>
  <c r="U36" i="8" s="1"/>
  <c r="T36" i="8" s="1"/>
  <c r="U37" i="8" s="1"/>
  <c r="T37" i="8" s="1"/>
  <c r="U38" i="8" s="1"/>
  <c r="T38" i="8" s="1"/>
  <c r="U39" i="8" s="1"/>
  <c r="T39" i="8" s="1"/>
  <c r="U40" i="8" s="1"/>
  <c r="T40" i="8" s="1"/>
  <c r="U41" i="8" s="1"/>
  <c r="T41" i="8" s="1"/>
  <c r="U42" i="8" s="1"/>
  <c r="T42" i="8" s="1"/>
  <c r="AD14" i="8"/>
  <c r="AD15" i="8" s="1"/>
  <c r="AG14" i="8"/>
  <c r="AF14" i="8" s="1"/>
  <c r="AJ14" i="8"/>
  <c r="AI14" i="8" s="1"/>
  <c r="AM14" i="8"/>
  <c r="AL14" i="8" s="1"/>
  <c r="AP14" i="8"/>
  <c r="AO14" i="8" s="1"/>
  <c r="AA15" i="8" l="1"/>
  <c r="AM15" i="8"/>
  <c r="AL15" i="8" s="1"/>
  <c r="AD16" i="8"/>
  <c r="AC16" i="8" s="1"/>
  <c r="AC15" i="8"/>
  <c r="AC14" i="8"/>
  <c r="AR46" i="8"/>
  <c r="AR47" i="8"/>
  <c r="W15" i="8"/>
  <c r="X16" i="8"/>
  <c r="AP15" i="8"/>
  <c r="AG15" i="8"/>
  <c r="AJ15" i="8"/>
  <c r="AM16" i="8" l="1"/>
  <c r="AL16" i="8" s="1"/>
  <c r="AA16" i="8"/>
  <c r="Z15" i="8"/>
  <c r="AD17" i="8"/>
  <c r="AC17" i="8" s="1"/>
  <c r="AJ16" i="8"/>
  <c r="AI15" i="8"/>
  <c r="AF15" i="8"/>
  <c r="AG16" i="8"/>
  <c r="AO15" i="8"/>
  <c r="AP16" i="8"/>
  <c r="W16" i="8"/>
  <c r="X17" i="8"/>
  <c r="AM17" i="8" l="1"/>
  <c r="AL17" i="8" s="1"/>
  <c r="Z16" i="8"/>
  <c r="AA17" i="8"/>
  <c r="AD18" i="8"/>
  <c r="AC18" i="8" s="1"/>
  <c r="AO16" i="8"/>
  <c r="AP17" i="8"/>
  <c r="AF16" i="8"/>
  <c r="AG17" i="8"/>
  <c r="X18" i="8"/>
  <c r="W17" i="8"/>
  <c r="AJ17" i="8"/>
  <c r="AI16" i="8"/>
  <c r="AD19" i="8" l="1"/>
  <c r="AC19" i="8" s="1"/>
  <c r="AM18" i="8"/>
  <c r="AL18" i="8" s="1"/>
  <c r="Z17" i="8"/>
  <c r="AA18" i="8"/>
  <c r="AJ18" i="8"/>
  <c r="AI17" i="8"/>
  <c r="W18" i="8"/>
  <c r="X19" i="8"/>
  <c r="AF17" i="8"/>
  <c r="AG18" i="8"/>
  <c r="AP18" i="8"/>
  <c r="AO17" i="8"/>
  <c r="AD20" i="8" l="1"/>
  <c r="AD21" i="8" s="1"/>
  <c r="AM19" i="8"/>
  <c r="AM20" i="8" s="1"/>
  <c r="AA19" i="8"/>
  <c r="Z18" i="8"/>
  <c r="AP19" i="8"/>
  <c r="AO18" i="8"/>
  <c r="W19" i="8"/>
  <c r="X20" i="8"/>
  <c r="AF18" i="8"/>
  <c r="AG19" i="8"/>
  <c r="AI18" i="8"/>
  <c r="AJ19" i="8"/>
  <c r="AL19" i="8" l="1"/>
  <c r="AC20" i="8"/>
  <c r="AA20" i="8"/>
  <c r="Z19" i="8"/>
  <c r="AG20" i="8"/>
  <c r="AF19" i="8"/>
  <c r="AJ20" i="8"/>
  <c r="AI19" i="8"/>
  <c r="AM21" i="8"/>
  <c r="AL20" i="8"/>
  <c r="W20" i="8"/>
  <c r="X21" i="8"/>
  <c r="AD22" i="8"/>
  <c r="AC21" i="8"/>
  <c r="AP20" i="8"/>
  <c r="AO19" i="8"/>
  <c r="Z20" i="8" l="1"/>
  <c r="AA21" i="8"/>
  <c r="AP21" i="8"/>
  <c r="AO20" i="8"/>
  <c r="AD23" i="8"/>
  <c r="AC22" i="8"/>
  <c r="AL21" i="8"/>
  <c r="AM22" i="8"/>
  <c r="AI20" i="8"/>
  <c r="AJ21" i="8"/>
  <c r="X22" i="8"/>
  <c r="W21" i="8"/>
  <c r="AF20" i="8"/>
  <c r="AG21" i="8"/>
  <c r="Z21" i="8" l="1"/>
  <c r="AA22" i="8"/>
  <c r="AF21" i="8"/>
  <c r="AG22" i="8"/>
  <c r="W22" i="8"/>
  <c r="X23" i="8"/>
  <c r="AD24" i="8"/>
  <c r="AC23" i="8"/>
  <c r="AJ22" i="8"/>
  <c r="AI21" i="8"/>
  <c r="AM23" i="8"/>
  <c r="AL22" i="8"/>
  <c r="AO21" i="8"/>
  <c r="AP22" i="8"/>
  <c r="Z22" i="8" l="1"/>
  <c r="AA23" i="8"/>
  <c r="AO22" i="8"/>
  <c r="AP23" i="8"/>
  <c r="AM24" i="8"/>
  <c r="AL23" i="8"/>
  <c r="W23" i="8"/>
  <c r="X24" i="8"/>
  <c r="AJ23" i="8"/>
  <c r="AI22" i="8"/>
  <c r="AD25" i="8"/>
  <c r="AC24" i="8"/>
  <c r="AG23" i="8"/>
  <c r="AF22" i="8"/>
  <c r="Z23" i="8" l="1"/>
  <c r="AA24" i="8"/>
  <c r="AD26" i="8"/>
  <c r="AC25" i="8"/>
  <c r="AI23" i="8"/>
  <c r="AJ24" i="8"/>
  <c r="AF23" i="8"/>
  <c r="AG24" i="8"/>
  <c r="AM25" i="8"/>
  <c r="AL24" i="8"/>
  <c r="AO23" i="8"/>
  <c r="AP24" i="8"/>
  <c r="W24" i="8"/>
  <c r="X25" i="8"/>
  <c r="AA25" i="8" l="1"/>
  <c r="Z24" i="8"/>
  <c r="W25" i="8"/>
  <c r="X26" i="8"/>
  <c r="AG25" i="8"/>
  <c r="AF24" i="8"/>
  <c r="AP25" i="8"/>
  <c r="AO24" i="8"/>
  <c r="AL25" i="8"/>
  <c r="AM26" i="8"/>
  <c r="AI24" i="8"/>
  <c r="AJ25" i="8"/>
  <c r="AC26" i="8"/>
  <c r="AD27" i="8"/>
  <c r="AA26" i="8" l="1"/>
  <c r="Z25" i="8"/>
  <c r="AC27" i="8"/>
  <c r="AD28" i="8"/>
  <c r="AF25" i="8"/>
  <c r="AG26" i="8"/>
  <c r="AI25" i="8"/>
  <c r="AJ26" i="8"/>
  <c r="W26" i="8"/>
  <c r="X27" i="8"/>
  <c r="AL26" i="8"/>
  <c r="AM27" i="8"/>
  <c r="AO25" i="8"/>
  <c r="AP26" i="8"/>
  <c r="AA27" i="8" l="1"/>
  <c r="Z26" i="8"/>
  <c r="AO26" i="8"/>
  <c r="AP27" i="8"/>
  <c r="X28" i="8"/>
  <c r="W27" i="8"/>
  <c r="AM28" i="8"/>
  <c r="AL27" i="8"/>
  <c r="AI26" i="8"/>
  <c r="AJ27" i="8"/>
  <c r="AD29" i="8"/>
  <c r="AC28" i="8"/>
  <c r="AF26" i="8"/>
  <c r="AG27" i="8"/>
  <c r="Z27" i="8" l="1"/>
  <c r="AA28" i="8"/>
  <c r="AC29" i="8"/>
  <c r="AD30" i="8"/>
  <c r="AF27" i="8"/>
  <c r="AG28" i="8"/>
  <c r="W28" i="8"/>
  <c r="X29" i="8"/>
  <c r="AI27" i="8"/>
  <c r="AJ28" i="8"/>
  <c r="AO27" i="8"/>
  <c r="AP28" i="8"/>
  <c r="AM29" i="8"/>
  <c r="AL28" i="8"/>
  <c r="Z28" i="8" l="1"/>
  <c r="AA29" i="8"/>
  <c r="AO28" i="8"/>
  <c r="AP29" i="8"/>
  <c r="AM30" i="8"/>
  <c r="AL29" i="8"/>
  <c r="AI28" i="8"/>
  <c r="AJ29" i="8"/>
  <c r="W29" i="8"/>
  <c r="X30" i="8"/>
  <c r="AF28" i="8"/>
  <c r="AG29" i="8"/>
  <c r="AC30" i="8"/>
  <c r="AD31" i="8"/>
  <c r="AA30" i="8" l="1"/>
  <c r="Z29" i="8"/>
  <c r="AF29" i="8"/>
  <c r="AG30" i="8"/>
  <c r="AM31" i="8"/>
  <c r="AL30" i="8"/>
  <c r="AD32" i="8"/>
  <c r="AC31" i="8"/>
  <c r="AJ30" i="8"/>
  <c r="AI29" i="8"/>
  <c r="AP30" i="8"/>
  <c r="AO29" i="8"/>
  <c r="W30" i="8"/>
  <c r="X31" i="8"/>
  <c r="Z30" i="8" l="1"/>
  <c r="AA31" i="8"/>
  <c r="AM32" i="8"/>
  <c r="AL31" i="8"/>
  <c r="X32" i="8"/>
  <c r="W31" i="8"/>
  <c r="AP31" i="8"/>
  <c r="AO30" i="8"/>
  <c r="AC32" i="8"/>
  <c r="AD33" i="8"/>
  <c r="AF30" i="8"/>
  <c r="AG31" i="8"/>
  <c r="AJ31" i="8"/>
  <c r="AI30" i="8"/>
  <c r="Z31" i="8" l="1"/>
  <c r="AA32" i="8"/>
  <c r="AG32" i="8"/>
  <c r="AF31" i="8"/>
  <c r="AC33" i="8"/>
  <c r="AD34" i="8"/>
  <c r="AM33" i="8"/>
  <c r="AL32" i="8"/>
  <c r="AP32" i="8"/>
  <c r="AO31" i="8"/>
  <c r="W32" i="8"/>
  <c r="X33" i="8"/>
  <c r="AI31" i="8"/>
  <c r="AJ32" i="8"/>
  <c r="Z32" i="8" l="1"/>
  <c r="AA33" i="8"/>
  <c r="AL33" i="8"/>
  <c r="AM34" i="8"/>
  <c r="AI32" i="8"/>
  <c r="AJ33" i="8"/>
  <c r="X34" i="8"/>
  <c r="W33" i="8"/>
  <c r="AO32" i="8"/>
  <c r="AP33" i="8"/>
  <c r="AC34" i="8"/>
  <c r="AD35" i="8"/>
  <c r="AF32" i="8"/>
  <c r="AG33" i="8"/>
  <c r="Z33" i="8" l="1"/>
  <c r="AA34" i="8"/>
  <c r="AC35" i="8"/>
  <c r="AD36" i="8"/>
  <c r="AF33" i="8"/>
  <c r="AG34" i="8"/>
  <c r="AO33" i="8"/>
  <c r="AP34" i="8"/>
  <c r="X35" i="8"/>
  <c r="W34" i="8"/>
  <c r="AI33" i="8"/>
  <c r="AJ34" i="8"/>
  <c r="AL34" i="8"/>
  <c r="AM35" i="8"/>
  <c r="AA35" i="8" l="1"/>
  <c r="Z34" i="8"/>
  <c r="AJ35" i="8"/>
  <c r="AI34" i="8"/>
  <c r="AM36" i="8"/>
  <c r="AL35" i="8"/>
  <c r="AF34" i="8"/>
  <c r="AG35" i="8"/>
  <c r="X36" i="8"/>
  <c r="W35" i="8"/>
  <c r="AD37" i="8"/>
  <c r="AC36" i="8"/>
  <c r="AO34" i="8"/>
  <c r="AP35" i="8"/>
  <c r="AA36" i="8" l="1"/>
  <c r="Z35" i="8"/>
  <c r="AO35" i="8"/>
  <c r="AP36" i="8"/>
  <c r="W36" i="8"/>
  <c r="X37" i="8"/>
  <c r="AL36" i="8"/>
  <c r="AM37" i="8"/>
  <c r="AG36" i="8"/>
  <c r="AF35" i="8"/>
  <c r="AD38" i="8"/>
  <c r="AC37" i="8"/>
  <c r="AJ36" i="8"/>
  <c r="AI35" i="8"/>
  <c r="Z36" i="8" l="1"/>
  <c r="AA37" i="8"/>
  <c r="AI36" i="8"/>
  <c r="AJ37" i="8"/>
  <c r="X38" i="8"/>
  <c r="W37" i="8"/>
  <c r="AC38" i="8"/>
  <c r="AD39" i="8"/>
  <c r="AF36" i="8"/>
  <c r="AG37" i="8"/>
  <c r="AP37" i="8"/>
  <c r="AO36" i="8"/>
  <c r="AL37" i="8"/>
  <c r="AM38" i="8"/>
  <c r="AA38" i="8" l="1"/>
  <c r="Z37" i="8"/>
  <c r="AL38" i="8"/>
  <c r="AM39" i="8"/>
  <c r="AD40" i="8"/>
  <c r="AC39" i="8"/>
  <c r="X39" i="8"/>
  <c r="W38" i="8"/>
  <c r="AG38" i="8"/>
  <c r="AF37" i="8"/>
  <c r="AJ38" i="8"/>
  <c r="AI37" i="8"/>
  <c r="AO37" i="8"/>
  <c r="AP38" i="8"/>
  <c r="Z38" i="8" l="1"/>
  <c r="AA39" i="8"/>
  <c r="AI38" i="8"/>
  <c r="AJ39" i="8"/>
  <c r="W39" i="8"/>
  <c r="X40" i="8"/>
  <c r="AO38" i="8"/>
  <c r="AP39" i="8"/>
  <c r="AF38" i="8"/>
  <c r="AG39" i="8"/>
  <c r="AL39" i="8"/>
  <c r="AM40" i="8"/>
  <c r="AD41" i="8"/>
  <c r="AC40" i="8"/>
  <c r="Z39" i="8" l="1"/>
  <c r="AA40" i="8"/>
  <c r="W40" i="8"/>
  <c r="X41" i="8"/>
  <c r="AM41" i="8"/>
  <c r="AL40" i="8"/>
  <c r="AO39" i="8"/>
  <c r="AP40" i="8"/>
  <c r="AJ40" i="8"/>
  <c r="AI39" i="8"/>
  <c r="AC41" i="8"/>
  <c r="AD42" i="8"/>
  <c r="AF39" i="8"/>
  <c r="AG40" i="8"/>
  <c r="AA41" i="8" l="1"/>
  <c r="Z40" i="8"/>
  <c r="AJ41" i="8"/>
  <c r="AI40" i="8"/>
  <c r="AF40" i="8"/>
  <c r="AG41" i="8"/>
  <c r="AP41" i="8"/>
  <c r="AO40" i="8"/>
  <c r="AL41" i="8"/>
  <c r="AM42" i="8"/>
  <c r="AC42" i="8"/>
  <c r="AD43" i="8"/>
  <c r="W41" i="8"/>
  <c r="X42" i="8"/>
  <c r="Z41" i="8" l="1"/>
  <c r="AA42" i="8"/>
  <c r="AC43" i="8"/>
  <c r="AD44" i="8"/>
  <c r="AC44" i="8" s="1"/>
  <c r="AL42" i="8"/>
  <c r="AM43" i="8"/>
  <c r="W42" i="8"/>
  <c r="X43" i="8"/>
  <c r="AO41" i="8"/>
  <c r="AP42" i="8"/>
  <c r="AG42" i="8"/>
  <c r="AF41" i="8"/>
  <c r="AJ42" i="8"/>
  <c r="AI41" i="8"/>
  <c r="AA43" i="8" l="1"/>
  <c r="Z43" i="8" s="1"/>
  <c r="Z42" i="8"/>
  <c r="AF42" i="8"/>
  <c r="AG43" i="8"/>
  <c r="AF43" i="8" s="1"/>
  <c r="AI42" i="8"/>
  <c r="AJ43" i="8"/>
  <c r="AP43" i="8"/>
  <c r="AO43" i="8" s="1"/>
  <c r="AO42" i="8"/>
  <c r="X44" i="8"/>
  <c r="W44" i="8" s="1"/>
  <c r="W43" i="8"/>
  <c r="AM44" i="8"/>
  <c r="AL44" i="8" s="1"/>
  <c r="AL43" i="8"/>
  <c r="AI43" i="8" l="1"/>
  <c r="AJ44" i="8"/>
  <c r="AI4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J1" authorId="0" shapeId="0" xr:uid="{00000000-0006-0000-0000-000001000000}">
      <text>
        <r>
          <rPr>
            <b/>
            <sz val="10"/>
            <color indexed="8"/>
            <rFont val="Tahoma"/>
            <family val="2"/>
          </rPr>
          <t xml:space="preserve">Ce calendrier à destination des entreprises et des OPCO ne doit faire appraitre que deux types de périodes :
</t>
        </r>
        <r>
          <rPr>
            <b/>
            <sz val="10"/>
            <color indexed="8"/>
            <rFont val="Tahoma"/>
            <family val="2"/>
          </rPr>
          <t xml:space="preserve">"Entreprise"
</t>
        </r>
        <r>
          <rPr>
            <b/>
            <sz val="10"/>
            <color indexed="8"/>
            <rFont val="Tahoma"/>
            <family val="2"/>
          </rPr>
          <t xml:space="preserve">"Etablissement/CFA Sup NA" correspondant aux périodes en centre de formation
</t>
        </r>
        <r>
          <rPr>
            <sz val="10"/>
            <color indexed="8"/>
            <rFont val="Tahoma"/>
            <family val="2"/>
          </rPr>
          <t xml:space="preserve">
</t>
        </r>
      </text>
    </comment>
    <comment ref="J7" authorId="0" shapeId="0" xr:uid="{00000000-0006-0000-0000-000002000000}">
      <text>
        <r>
          <rPr>
            <b/>
            <sz val="10"/>
            <color indexed="8"/>
            <rFont val="Tahoma"/>
            <family val="2"/>
          </rPr>
          <t>Ne pas renseigner ces dates dans le calendrier ci-dessous</t>
        </r>
        <r>
          <rPr>
            <sz val="10"/>
            <color indexed="8"/>
            <rFont val="Tahoma"/>
            <family val="2"/>
          </rPr>
          <t xml:space="preserve">
</t>
        </r>
      </text>
    </comment>
  </commentList>
</comments>
</file>

<file path=xl/sharedStrings.xml><?xml version="1.0" encoding="utf-8"?>
<sst xmlns="http://schemas.openxmlformats.org/spreadsheetml/2006/main" count="51" uniqueCount="39">
  <si>
    <t>Calendrier de l'alternance 2023/2024</t>
  </si>
  <si>
    <t>Formation :</t>
  </si>
  <si>
    <t>Ce calendrier à destination des entreprises et des OPCO ne doit faire appraitre que les deux types de périodes ci-après</t>
  </si>
  <si>
    <t>Périodes "ENTREPRISE"</t>
  </si>
  <si>
    <t>Responsable de formation :</t>
  </si>
  <si>
    <t>Périodes "ETABLISSEMENT/ CFA Sup NA"</t>
  </si>
  <si>
    <t>(nom-prénom-mail-tél.) :</t>
  </si>
  <si>
    <t>ATTENTION : Merci de bien copier coller les cases ci-dessus afin de remplir le calendrier</t>
  </si>
  <si>
    <t>Secretaire :</t>
  </si>
  <si>
    <t>Périodes complémentaires pour information</t>
  </si>
  <si>
    <t>Soutenance :</t>
  </si>
  <si>
    <t xml:space="preserve">Date de début de formation : </t>
  </si>
  <si>
    <t>Période examens :</t>
  </si>
  <si>
    <t>Rattrapage éventuels :</t>
  </si>
  <si>
    <t>Date de fin de formation :</t>
  </si>
  <si>
    <t>Autre</t>
  </si>
  <si>
    <t>Férié</t>
  </si>
  <si>
    <t>Total</t>
  </si>
  <si>
    <t>ENTREPRISE</t>
  </si>
  <si>
    <t xml:space="preserve">ETABLISSEMENT </t>
  </si>
  <si>
    <t xml:space="preserve"> MODE D'EMPLOI POUR ELABORER 
LE CALENDRIER DE L'ALTERNANCE D'UNE FORMATION</t>
  </si>
  <si>
    <r>
      <rPr>
        <b/>
        <sz val="14"/>
        <color rgb="FF000000"/>
        <rFont val="Calibri"/>
        <family val="2"/>
      </rPr>
      <t xml:space="preserve">IMPORTANT
</t>
    </r>
    <r>
      <rPr>
        <sz val="14"/>
        <color rgb="FF000000"/>
        <rFont val="Calibri"/>
        <family val="2"/>
      </rPr>
      <t xml:space="preserve">- le calendrier de l'alternance donne aux employeurs le rythme de l'alternance encadré </t>
    </r>
    <r>
      <rPr>
        <b/>
        <sz val="14"/>
        <color rgb="FF000000"/>
        <rFont val="Calibri"/>
        <family val="2"/>
      </rPr>
      <t>obligatoirement</t>
    </r>
    <r>
      <rPr>
        <sz val="14"/>
        <color rgb="FF000000"/>
        <rFont val="Calibri"/>
        <family val="2"/>
      </rPr>
      <t xml:space="preserve"> par la date de début de formation et la date de fin de formation (jaune sur le calendrier)
- la date de début d'exécution du contrat peut se situer 3 mois avant et jusqu'à 3 mois après la date de début de formation</t>
    </r>
  </si>
  <si>
    <t>Elements à compléter</t>
  </si>
  <si>
    <t>Haut de page</t>
  </si>
  <si>
    <r>
      <rPr>
        <b/>
        <sz val="12"/>
        <rFont val="Calibri"/>
        <family val="2"/>
      </rPr>
      <t>Indiquer le Nom de la formation</t>
    </r>
    <r>
      <rPr>
        <sz val="12"/>
        <rFont val="Calibri"/>
        <family val="2"/>
      </rPr>
      <t xml:space="preserve"> (et éventuellement la et/ou les options), </t>
    </r>
    <r>
      <rPr>
        <b/>
        <sz val="12"/>
        <rFont val="Calibri"/>
        <family val="2"/>
      </rPr>
      <t>le nom et coordonnées du responsable de formation ainsi que celles du secretariat.</t>
    </r>
  </si>
  <si>
    <t>Indiquer les dates de début et de fin de formation à l'Université ou au sein de l'Ecole</t>
  </si>
  <si>
    <r>
      <rPr>
        <sz val="12"/>
        <color rgb="FF000000"/>
        <rFont val="Calibri"/>
        <family val="2"/>
      </rPr>
      <t xml:space="preserve">Indiquer les éventuelles dates complémentaires  : Soutenance, Période examens, Rattrapage éventuels, Autre, </t>
    </r>
    <r>
      <rPr>
        <b/>
        <sz val="12"/>
        <color rgb="FF000000"/>
        <rFont val="Calibri"/>
        <family val="2"/>
      </rPr>
      <t xml:space="preserve">dans les cases concernées exclusivement.
</t>
    </r>
  </si>
  <si>
    <t>Trame calendrier</t>
  </si>
  <si>
    <r>
      <rPr>
        <b/>
        <sz val="12"/>
        <color rgb="FF000000"/>
        <rFont val="Calibri"/>
        <family val="2"/>
      </rPr>
      <t xml:space="preserve">Baliser les périodes en entreprise et les périodes de cours 
</t>
    </r>
    <r>
      <rPr>
        <sz val="12"/>
        <color rgb="FF000000"/>
        <rFont val="Calibri"/>
        <family val="2"/>
      </rPr>
      <t xml:space="preserve">Le nombre d'heures de présence dans l'établissement de formation doit correspondre au volume horaire maquette à l'année.
Un contrat peut être rompu par l'employeur ou l'apprenti avant la fin des 45 jours de formation dans l'entreprise même s'ils ne sont pas consécutifs. Aussi, il est important de disposer d'une session entreprise SUFFISANTE au cours des 3 premiers mois pour limiter les ruptures abussives.
Un apprenti ne bénéficie pas des congés universitaires. Il dispose des 5 semaines de congés payés comme tout salarié, pris sur les périodes en entreprise.  Ainsi, lorsque la composante est fermée pour congés, l'apprenti est obligatoirement en entreprise (les vacances universitaires ne doivent pas apparaitre sur ce calendrier).
</t>
    </r>
    <r>
      <rPr>
        <b/>
        <sz val="12"/>
        <color rgb="FFFF0000"/>
        <rFont val="Calibri"/>
        <family val="2"/>
      </rPr>
      <t xml:space="preserve">Attention :
</t>
    </r>
    <r>
      <rPr>
        <b/>
        <sz val="12"/>
        <color rgb="FF000000"/>
        <rFont val="Calibri"/>
        <family val="2"/>
      </rPr>
      <t xml:space="preserve">2 couleurs différentes (jaune pour le CFA, bleu pour l'entreprise), </t>
    </r>
    <r>
      <rPr>
        <b/>
        <sz val="12"/>
        <color rgb="FFFF0000"/>
        <rFont val="Calibri"/>
        <family val="2"/>
      </rPr>
      <t>Copier-coller les cellules en couleur de l'entête sur les semaines correspondantes</t>
    </r>
    <r>
      <rPr>
        <b/>
        <sz val="12"/>
        <color rgb="FF000000"/>
        <rFont val="Calibri"/>
        <family val="2"/>
      </rPr>
      <t xml:space="preserve">. La cellule bleue (entreprise) se calcule automatiquement sur une base de 7 heures par jour soit 35 heures semaines. Idem pour la cellule Jaune (en formation).
</t>
    </r>
    <r>
      <rPr>
        <sz val="12"/>
        <color rgb="FF000000"/>
        <rFont val="Calibri"/>
        <family val="2"/>
      </rPr>
      <t xml:space="preserve">
</t>
    </r>
    <r>
      <rPr>
        <b/>
        <sz val="12"/>
        <color rgb="FFFF0000"/>
        <rFont val="Calibri"/>
        <family val="2"/>
      </rPr>
      <t>Ce calendrier à destination des entreprises et des OPCO ne doit faire appraitre que deux types de périodes :
"Entreprise"
"Etablissement/CFA Sup NA" correspondant aux périodes en centre de formation
Aucune autre couleur ne doit donc apparaitre dans le corps du calendrier.
Le calendrier doit d'autre part commencer et se terminer par une période "Etablissement CFA Sup NA". Il ne peut y avoir de période entreprise en amont de la première semaine de cours ou après la dernière</t>
    </r>
  </si>
  <si>
    <t>Attention : ne pas modifier les bordures du document</t>
  </si>
  <si>
    <t>Finalisation et envoi</t>
  </si>
  <si>
    <t>Retourner le calendrier de l'alternance  avant le 08/04/2023 pour validation définitive à :
cfa@cfasup-na.fr</t>
  </si>
  <si>
    <r>
      <rPr>
        <sz val="10"/>
        <color rgb="FF000000"/>
        <rFont val="Calibri"/>
        <family val="2"/>
      </rPr>
      <t xml:space="preserve">Pour toute question et accompagnement à réaliser le calendrier de votre formation en tenant compte de vos spécificités au regard de la législation,
vous pouvez contacter :
</t>
    </r>
    <r>
      <rPr>
        <sz val="11"/>
        <color rgb="FF000000"/>
        <rFont val="Calibri"/>
        <family val="2"/>
      </rPr>
      <t>CFA Sup NA</t>
    </r>
    <r>
      <rPr>
        <sz val="11"/>
        <color rgb="FF0000FF"/>
        <rFont val="Calibri"/>
        <family val="2"/>
      </rPr>
      <t xml:space="preserve"> - </t>
    </r>
    <r>
      <rPr>
        <sz val="11"/>
        <color rgb="FF800080"/>
        <rFont val="Calibri"/>
        <family val="2"/>
      </rPr>
      <t>05 49 45 33 86</t>
    </r>
  </si>
  <si>
    <r>
      <rPr>
        <b/>
        <sz val="14"/>
        <color rgb="FFFF0000"/>
        <rFont val="Calibri"/>
        <family val="2"/>
      </rPr>
      <t xml:space="preserve">Renommer le fichier et l'enregistrer au format "Excel"
</t>
    </r>
    <r>
      <rPr>
        <sz val="10"/>
        <color rgb="FF000000"/>
        <rFont val="Calibri"/>
        <family val="2"/>
      </rPr>
      <t xml:space="preserve">
Diplôme (DEUST, BUT 2, BUT 2, LICENCE_PRO, LICENCE, Master 1, Master 2, ING 1, ING 2, ING 3), intitulé, spécialité ou option - Calendrier de l'alternance 20XX-20XX
</t>
    </r>
    <r>
      <rPr>
        <i/>
        <u/>
        <sz val="10"/>
        <color rgb="FF000000"/>
        <rFont val="Calibri"/>
        <family val="2"/>
      </rPr>
      <t>Exemple</t>
    </r>
    <r>
      <rPr>
        <i/>
        <sz val="10"/>
        <color rgb="FF000000"/>
        <rFont val="Calibri"/>
        <family val="2"/>
      </rPr>
      <t xml:space="preserve"> : LICENCE_PRO_GRH_Calendrier de l'alternance 20XX-20XX</t>
    </r>
  </si>
  <si>
    <t>scolarité.niort@univ-poitiers.fr</t>
  </si>
  <si>
    <t>Master 2 Management des projets marketing</t>
  </si>
  <si>
    <t>FREDY-PLANCHOT Agnès</t>
  </si>
  <si>
    <t>afredy@poitiers.iae-france.fr</t>
  </si>
  <si>
    <t>Pôle scolarité campus de Niort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</si>
</sst>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h];\-#,##0\ [$h]"/>
    <numFmt numFmtId="165" formatCode="mmmm"/>
    <numFmt numFmtId="166" formatCode="d"/>
    <numFmt numFmtId="167" formatCode="ddd"/>
  </numFmts>
  <fonts count="73">
    <font>
      <sz val="10"/>
      <name val="Arial"/>
      <family val="2"/>
    </font>
    <font>
      <sz val="10"/>
      <name val="Trebuchet MS"/>
      <family val="2"/>
    </font>
    <font>
      <b/>
      <sz val="12"/>
      <name val="Trebuchet MS"/>
      <family val="2"/>
    </font>
    <font>
      <sz val="12"/>
      <name val="Trebuchet MS"/>
      <family val="2"/>
    </font>
    <font>
      <b/>
      <sz val="10"/>
      <name val="Trebuchet MS"/>
      <family val="2"/>
    </font>
    <font>
      <b/>
      <sz val="14"/>
      <name val="Trebuchet MS"/>
      <family val="2"/>
    </font>
    <font>
      <sz val="8"/>
      <name val="Trebuchet MS"/>
      <family val="2"/>
    </font>
    <font>
      <sz val="6"/>
      <name val="Trebuchet MS"/>
      <family val="2"/>
    </font>
    <font>
      <sz val="10"/>
      <name val="Calibri"/>
      <family val="2"/>
    </font>
    <font>
      <sz val="10"/>
      <name val="Arial"/>
      <family val="2"/>
    </font>
    <font>
      <b/>
      <sz val="12"/>
      <name val="Calibri"/>
      <family val="2"/>
    </font>
    <font>
      <sz val="8"/>
      <name val="Calibri"/>
      <family val="2"/>
    </font>
    <font>
      <b/>
      <sz val="8"/>
      <name val="Calibri"/>
      <family val="2"/>
    </font>
    <font>
      <sz val="10"/>
      <color indexed="8"/>
      <name val="Tahoma"/>
      <family val="2"/>
    </font>
    <font>
      <b/>
      <sz val="10"/>
      <color indexed="8"/>
      <name val="Tahoma"/>
      <family val="2"/>
    </font>
    <font>
      <b/>
      <sz val="9"/>
      <name val="Calibri"/>
      <family val="2"/>
    </font>
    <font>
      <sz val="12"/>
      <name val="Calibri"/>
      <family val="2"/>
    </font>
    <font>
      <sz val="10"/>
      <name val="Tahoma"/>
      <family val="2"/>
    </font>
    <font>
      <b/>
      <sz val="11"/>
      <name val="Calibri"/>
      <family val="2"/>
    </font>
    <font>
      <sz val="10"/>
      <name val="Calibri"/>
      <family val="2"/>
      <scheme val="minor"/>
    </font>
    <font>
      <b/>
      <sz val="12"/>
      <name val="Calibri"/>
      <family val="2"/>
      <scheme val="minor"/>
    </font>
    <font>
      <sz val="12"/>
      <name val="Calibri"/>
      <family val="2"/>
      <scheme val="minor"/>
    </font>
    <font>
      <sz val="8"/>
      <name val="Calibri"/>
      <family val="2"/>
      <scheme val="minor"/>
    </font>
    <font>
      <b/>
      <sz val="10"/>
      <name val="Calibri"/>
      <family val="2"/>
      <scheme val="minor"/>
    </font>
    <font>
      <sz val="10"/>
      <color theme="7" tint="-0.249977111117893"/>
      <name val="Calibri"/>
      <family val="2"/>
      <scheme val="minor"/>
    </font>
    <font>
      <sz val="6"/>
      <color theme="7" tint="-0.249977111117893"/>
      <name val="Calibri"/>
      <family val="2"/>
      <scheme val="minor"/>
    </font>
    <font>
      <b/>
      <sz val="14"/>
      <color rgb="FFFF0000"/>
      <name val="Calibri"/>
      <family val="2"/>
      <scheme val="minor"/>
    </font>
    <font>
      <b/>
      <sz val="8"/>
      <color theme="1" tint="0.499984740745262"/>
      <name val="Calibri"/>
      <family val="2"/>
      <scheme val="minor"/>
    </font>
    <font>
      <sz val="6"/>
      <color theme="1" tint="0.499984740745262"/>
      <name val="Calibri"/>
      <family val="2"/>
      <scheme val="minor"/>
    </font>
    <font>
      <sz val="8"/>
      <color theme="1" tint="0.499984740745262"/>
      <name val="Calibri"/>
      <family val="2"/>
      <scheme val="minor"/>
    </font>
    <font>
      <sz val="12"/>
      <color theme="7" tint="-0.249977111117893"/>
      <name val="Calibri"/>
      <family val="2"/>
      <scheme val="minor"/>
    </font>
    <font>
      <sz val="6"/>
      <color theme="3" tint="0.39997558519241921"/>
      <name val="Calibri"/>
      <family val="2"/>
      <scheme val="minor"/>
    </font>
    <font>
      <sz val="6"/>
      <color rgb="FFFFC000"/>
      <name val="Calibri"/>
      <family val="2"/>
      <scheme val="minor"/>
    </font>
    <font>
      <sz val="10"/>
      <color theme="1" tint="4.9989318521683403E-2"/>
      <name val="Trebuchet MS"/>
      <family val="2"/>
    </font>
    <font>
      <sz val="8"/>
      <color rgb="FFFF0000"/>
      <name val="Trebuchet MS"/>
      <family val="2"/>
    </font>
    <font>
      <sz val="10"/>
      <color rgb="FFFF0000"/>
      <name val="Calibri"/>
      <family val="2"/>
      <scheme val="minor"/>
    </font>
    <font>
      <b/>
      <sz val="8"/>
      <name val="Calibri"/>
      <family val="2"/>
      <scheme val="minor"/>
    </font>
    <font>
      <b/>
      <i/>
      <sz val="10"/>
      <color rgb="FFFFFF00"/>
      <name val="Calibri"/>
      <family val="2"/>
      <scheme val="minor"/>
    </font>
    <font>
      <sz val="6"/>
      <name val="Calibri"/>
      <family val="2"/>
      <scheme val="minor"/>
    </font>
    <font>
      <i/>
      <sz val="10"/>
      <color rgb="FFFFFF00"/>
      <name val="Calibri"/>
      <family val="2"/>
      <scheme val="minor"/>
    </font>
    <font>
      <i/>
      <sz val="10"/>
      <color rgb="FFFF0000"/>
      <name val="Calibri"/>
      <family val="2"/>
      <scheme val="minor"/>
    </font>
    <font>
      <b/>
      <sz val="14"/>
      <color rgb="FF4F95BD"/>
      <name val="Trebuchet MS"/>
      <family val="2"/>
    </font>
    <font>
      <b/>
      <sz val="14"/>
      <color rgb="FFFFCC00"/>
      <name val="Trebuchet MS"/>
      <family val="2"/>
    </font>
    <font>
      <b/>
      <i/>
      <sz val="10"/>
      <color rgb="FFFF0000"/>
      <name val="Calibri"/>
      <family val="2"/>
      <scheme val="minor"/>
    </font>
    <font>
      <b/>
      <sz val="10"/>
      <color rgb="FFFF0000"/>
      <name val="Trebuchet MS"/>
      <family val="2"/>
    </font>
    <font>
      <sz val="8"/>
      <color rgb="FFFF0000"/>
      <name val="Calibri"/>
      <family val="2"/>
    </font>
    <font>
      <b/>
      <u/>
      <sz val="8"/>
      <color rgb="FF000000"/>
      <name val="Trebuchet MS Bold Italic"/>
    </font>
    <font>
      <b/>
      <sz val="12"/>
      <color rgb="FFFF0000"/>
      <name val="Calibri"/>
      <family val="2"/>
      <scheme val="minor"/>
    </font>
    <font>
      <b/>
      <sz val="8"/>
      <color rgb="FFFF0000"/>
      <name val="Calibri"/>
      <family val="2"/>
    </font>
    <font>
      <b/>
      <sz val="11"/>
      <name val="Calibri"/>
      <family val="2"/>
      <scheme val="minor"/>
    </font>
    <font>
      <sz val="14"/>
      <name val="Calibri"/>
      <family val="2"/>
      <scheme val="minor"/>
    </font>
    <font>
      <sz val="14"/>
      <color theme="0"/>
      <name val="Calibri"/>
      <family val="2"/>
      <scheme val="minor"/>
    </font>
    <font>
      <b/>
      <sz val="10"/>
      <color rgb="FFFF0000"/>
      <name val="Calibri"/>
      <family val="2"/>
      <scheme val="minor"/>
    </font>
    <font>
      <b/>
      <sz val="12"/>
      <color rgb="FFFF0000"/>
      <name val="Calibri"/>
      <family val="2"/>
    </font>
    <font>
      <b/>
      <sz val="18"/>
      <name val="Calibri"/>
      <family val="2"/>
      <scheme val="minor"/>
    </font>
    <font>
      <b/>
      <sz val="14"/>
      <color rgb="FF000000"/>
      <name val="Calibri"/>
      <family val="2"/>
    </font>
    <font>
      <sz val="14"/>
      <color rgb="FF000000"/>
      <name val="Calibri"/>
      <family val="2"/>
    </font>
    <font>
      <sz val="12"/>
      <color rgb="FF000000"/>
      <name val="Calibri"/>
      <family val="2"/>
    </font>
    <font>
      <b/>
      <sz val="12"/>
      <color rgb="FF000000"/>
      <name val="Calibri"/>
      <family val="2"/>
    </font>
    <font>
      <sz val="12"/>
      <name val="Calibri"/>
      <family val="2"/>
    </font>
    <font>
      <b/>
      <sz val="14"/>
      <color rgb="FFFF0000"/>
      <name val="Calibri"/>
      <family val="2"/>
    </font>
    <font>
      <sz val="10"/>
      <color rgb="FF000000"/>
      <name val="Calibri"/>
      <family val="2"/>
    </font>
    <font>
      <i/>
      <u/>
      <sz val="10"/>
      <color rgb="FF000000"/>
      <name val="Calibri"/>
      <family val="2"/>
    </font>
    <font>
      <i/>
      <sz val="10"/>
      <color rgb="FF000000"/>
      <name val="Calibri"/>
      <family val="2"/>
    </font>
    <font>
      <sz val="10"/>
      <name val="Calibri"/>
      <family val="2"/>
    </font>
    <font>
      <sz val="11"/>
      <color rgb="FF000000"/>
      <name val="Calibri"/>
      <family val="2"/>
    </font>
    <font>
      <sz val="11"/>
      <color rgb="FF0000FF"/>
      <name val="Calibri"/>
      <family val="2"/>
    </font>
    <font>
      <sz val="11"/>
      <color rgb="FF800080"/>
      <name val="Calibri"/>
      <family val="2"/>
    </font>
    <font>
      <u/>
      <sz val="10"/>
      <color theme="10"/>
      <name val="Arial"/>
      <family val="2"/>
    </font>
    <font>
      <sz val="10"/>
      <color rgb="FF000000"/>
      <name val="Calibri"/>
      <family val="2"/>
      <scheme val="minor"/>
    </font>
    <font>
      <i/>
      <sz val="9"/>
      <color rgb="FFFFFF00"/>
      <name val="Calibri"/>
      <family val="2"/>
      <scheme val="minor"/>
    </font>
    <font>
      <sz val="9"/>
      <name val="Calibri"/>
      <family val="2"/>
      <scheme val="minor"/>
    </font>
    <font>
      <i/>
      <sz val="9"/>
      <color rgb="FFFFFF00"/>
      <name val="Trebuchet MS"/>
      <family val="2"/>
    </font>
  </fonts>
  <fills count="16">
    <fill>
      <patternFill patternType="none"/>
    </fill>
    <fill>
      <patternFill patternType="gray125"/>
    </fill>
    <fill>
      <patternFill patternType="solid">
        <fgColor theme="2" tint="-9.9978637043366805E-2"/>
        <bgColor indexed="64"/>
      </patternFill>
    </fill>
    <fill>
      <patternFill patternType="lightUp">
        <bgColor theme="0" tint="-4.9989318521683403E-2"/>
      </patternFill>
    </fill>
    <fill>
      <patternFill patternType="solid">
        <fgColor theme="0"/>
        <bgColor indexed="64"/>
      </patternFill>
    </fill>
    <fill>
      <patternFill patternType="solid">
        <fgColor theme="3" tint="0.39997558519241921"/>
        <bgColor indexed="35"/>
      </patternFill>
    </fill>
    <fill>
      <patternFill patternType="solid">
        <fgColor rgb="FFFFCC00"/>
        <bgColor indexed="35"/>
      </patternFill>
    </fill>
    <fill>
      <patternFill patternType="solid">
        <fgColor theme="3" tint="0.39997558519241921"/>
        <bgColor indexed="64"/>
      </patternFill>
    </fill>
    <fill>
      <patternFill patternType="solid">
        <fgColor rgb="FF4F95BD"/>
        <bgColor indexed="64"/>
      </patternFill>
    </fill>
    <fill>
      <patternFill patternType="solid">
        <fgColor rgb="FFFFCC00"/>
        <bgColor indexed="64"/>
      </patternFill>
    </fill>
    <fill>
      <patternFill patternType="solid">
        <fgColor theme="2" tint="-0.249977111117893"/>
        <bgColor indexed="64"/>
      </patternFill>
    </fill>
    <fill>
      <patternFill patternType="solid">
        <fgColor rgb="FF13A542"/>
        <bgColor indexed="64"/>
      </patternFill>
    </fill>
    <fill>
      <patternFill patternType="solid">
        <fgColor theme="7" tint="0.39997558519241921"/>
        <bgColor indexed="64"/>
      </patternFill>
    </fill>
    <fill>
      <patternFill patternType="solid">
        <fgColor rgb="FF7030A0"/>
        <bgColor indexed="64"/>
      </patternFill>
    </fill>
    <fill>
      <patternFill patternType="solid">
        <fgColor rgb="FF002060"/>
        <bgColor indexed="64"/>
      </patternFill>
    </fill>
    <fill>
      <patternFill patternType="solid">
        <fgColor rgb="FFC00000"/>
        <bgColor indexed="64"/>
      </patternFill>
    </fill>
  </fills>
  <borders count="2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3"/>
      </left>
      <right/>
      <top style="medium">
        <color indexed="64"/>
      </top>
      <bottom style="medium">
        <color indexed="63"/>
      </bottom>
      <diagonal/>
    </border>
    <border>
      <left style="medium">
        <color indexed="63"/>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0" fontId="9" fillId="0" borderId="0"/>
    <xf numFmtId="0" fontId="68" fillId="0" borderId="0" applyNumberFormat="0" applyFill="0" applyBorder="0" applyAlignment="0" applyProtection="0"/>
  </cellStyleXfs>
  <cellXfs count="176">
    <xf numFmtId="0" fontId="0" fillId="0" borderId="0" xfId="0"/>
    <xf numFmtId="0" fontId="1" fillId="0" borderId="0" xfId="0" applyFont="1"/>
    <xf numFmtId="0" fontId="3" fillId="0" borderId="0" xfId="0" applyFont="1" applyAlignment="1">
      <alignment vertical="center"/>
    </xf>
    <xf numFmtId="0" fontId="1" fillId="0" borderId="0" xfId="0" applyFont="1" applyAlignment="1">
      <alignment horizontal="center"/>
    </xf>
    <xf numFmtId="0" fontId="6" fillId="0" borderId="0" xfId="0" applyFont="1" applyAlignment="1">
      <alignment horizontal="left" vertical="center" indent="1"/>
    </xf>
    <xf numFmtId="0" fontId="1" fillId="0" borderId="0" xfId="0" applyFont="1" applyAlignment="1">
      <alignment horizontal="left" indent="1"/>
    </xf>
    <xf numFmtId="0" fontId="4" fillId="0" borderId="0" xfId="0" applyFont="1"/>
    <xf numFmtId="0" fontId="6" fillId="0" borderId="0" xfId="0" applyFont="1" applyAlignment="1">
      <alignment horizontal="center" vertical="center"/>
    </xf>
    <xf numFmtId="0" fontId="6" fillId="0" borderId="0" xfId="0" applyFont="1" applyAlignment="1">
      <alignment horizontal="center"/>
    </xf>
    <xf numFmtId="0" fontId="7" fillId="0" borderId="0" xfId="0" applyFont="1"/>
    <xf numFmtId="49" fontId="2" fillId="0" borderId="0" xfId="0" applyNumberFormat="1" applyFont="1" applyAlignment="1">
      <alignment vertical="center"/>
    </xf>
    <xf numFmtId="0" fontId="5" fillId="0" borderId="0" xfId="0" applyFont="1" applyAlignment="1">
      <alignment horizontal="center"/>
    </xf>
    <xf numFmtId="0" fontId="19" fillId="0" borderId="0" xfId="0" applyFont="1"/>
    <xf numFmtId="0" fontId="19" fillId="0" borderId="0" xfId="0" applyFont="1" applyAlignment="1">
      <alignment horizontal="center"/>
    </xf>
    <xf numFmtId="0" fontId="20" fillId="0" borderId="0" xfId="0" applyFont="1" applyAlignment="1">
      <alignment vertical="center"/>
    </xf>
    <xf numFmtId="49" fontId="20" fillId="0" borderId="0" xfId="0" applyNumberFormat="1" applyFont="1" applyAlignment="1">
      <alignment vertical="center"/>
    </xf>
    <xf numFmtId="0" fontId="21" fillId="0" borderId="0" xfId="0" applyFont="1" applyAlignment="1">
      <alignment vertical="center"/>
    </xf>
    <xf numFmtId="0" fontId="19" fillId="0" borderId="0" xfId="0" applyFont="1" applyAlignment="1">
      <alignment horizontal="left" indent="1"/>
    </xf>
    <xf numFmtId="0" fontId="22" fillId="0" borderId="0" xfId="0" applyFont="1" applyAlignment="1">
      <alignment horizontal="center"/>
    </xf>
    <xf numFmtId="0" fontId="23" fillId="0" borderId="0" xfId="0" applyFont="1"/>
    <xf numFmtId="0" fontId="19" fillId="0" borderId="0" xfId="0" applyFont="1" applyAlignment="1">
      <alignment horizontal="left" vertical="center" indent="1"/>
    </xf>
    <xf numFmtId="0" fontId="24" fillId="0" borderId="0" xfId="0" applyFont="1"/>
    <xf numFmtId="0" fontId="25" fillId="0" borderId="0" xfId="0" applyFont="1"/>
    <xf numFmtId="0" fontId="26" fillId="0" borderId="0" xfId="0" applyFont="1" applyAlignment="1">
      <alignment horizontal="center"/>
    </xf>
    <xf numFmtId="167" fontId="27" fillId="2" borderId="0" xfId="0" applyNumberFormat="1" applyFont="1" applyFill="1" applyAlignment="1">
      <alignment horizontal="center"/>
    </xf>
    <xf numFmtId="166" fontId="27" fillId="2" borderId="0" xfId="0" applyNumberFormat="1" applyFont="1" applyFill="1" applyAlignment="1">
      <alignment horizontal="center"/>
    </xf>
    <xf numFmtId="0" fontId="28" fillId="0" borderId="0" xfId="0" applyFont="1" applyAlignment="1">
      <alignment horizontal="center" vertical="center"/>
    </xf>
    <xf numFmtId="0" fontId="28" fillId="0" borderId="0" xfId="0" applyFont="1" applyAlignment="1">
      <alignment horizontal="center"/>
    </xf>
    <xf numFmtId="0" fontId="28" fillId="0" borderId="0" xfId="0" applyFont="1"/>
    <xf numFmtId="0" fontId="28" fillId="2" borderId="0" xfId="0" applyFont="1" applyFill="1" applyAlignment="1">
      <alignment horizontal="center" vertical="center"/>
    </xf>
    <xf numFmtId="0" fontId="27" fillId="3" borderId="0" xfId="0" applyFont="1" applyFill="1" applyAlignment="1">
      <alignment horizontal="center"/>
    </xf>
    <xf numFmtId="0" fontId="29" fillId="3" borderId="0" xfId="0" applyFont="1" applyFill="1" applyAlignment="1">
      <alignment horizontal="center" vertical="center"/>
    </xf>
    <xf numFmtId="167" fontId="27" fillId="2" borderId="1" xfId="0" applyNumberFormat="1" applyFont="1" applyFill="1" applyBorder="1" applyAlignment="1">
      <alignment horizontal="center"/>
    </xf>
    <xf numFmtId="0" fontId="28" fillId="0" borderId="2" xfId="0" applyFont="1" applyBorder="1" applyAlignment="1">
      <alignment horizontal="center" vertical="center"/>
    </xf>
    <xf numFmtId="0" fontId="29" fillId="3" borderId="3" xfId="0" applyFont="1" applyFill="1" applyBorder="1" applyAlignment="1">
      <alignment horizontal="center" vertical="center"/>
    </xf>
    <xf numFmtId="167" fontId="27" fillId="2" borderId="3" xfId="0" applyNumberFormat="1" applyFont="1" applyFill="1" applyBorder="1" applyAlignment="1">
      <alignment horizontal="center"/>
    </xf>
    <xf numFmtId="166" fontId="27" fillId="2" borderId="3" xfId="0" applyNumberFormat="1" applyFont="1" applyFill="1" applyBorder="1" applyAlignment="1">
      <alignment horizontal="center"/>
    </xf>
    <xf numFmtId="0" fontId="27" fillId="3" borderId="3" xfId="0" applyFont="1" applyFill="1" applyBorder="1" applyAlignment="1">
      <alignment horizontal="center"/>
    </xf>
    <xf numFmtId="167" fontId="27" fillId="2" borderId="4" xfId="0" applyNumberFormat="1" applyFont="1" applyFill="1" applyBorder="1" applyAlignment="1">
      <alignment horizontal="center"/>
    </xf>
    <xf numFmtId="165" fontId="23" fillId="0" borderId="0" xfId="0" applyNumberFormat="1" applyFont="1" applyAlignment="1">
      <alignment horizontal="center" vertical="center" shrinkToFit="1"/>
    </xf>
    <xf numFmtId="0" fontId="20" fillId="0" borderId="0" xfId="0" applyFont="1" applyAlignment="1">
      <alignment horizontal="center" vertical="center"/>
    </xf>
    <xf numFmtId="0" fontId="30" fillId="0" borderId="0" xfId="0" applyFont="1"/>
    <xf numFmtId="0" fontId="31" fillId="0" borderId="0" xfId="0" applyFont="1" applyAlignment="1">
      <alignment horizontal="center"/>
    </xf>
    <xf numFmtId="0" fontId="32" fillId="0" borderId="0" xfId="0" applyFont="1" applyAlignment="1">
      <alignment horizontal="center"/>
    </xf>
    <xf numFmtId="0" fontId="29" fillId="4" borderId="3" xfId="0" applyFont="1" applyFill="1" applyBorder="1" applyAlignment="1">
      <alignment horizontal="center" vertical="center"/>
    </xf>
    <xf numFmtId="0" fontId="33" fillId="0" borderId="0" xfId="0" applyFont="1" applyAlignment="1">
      <alignment horizontal="center" vertical="center"/>
    </xf>
    <xf numFmtId="0" fontId="28" fillId="0" borderId="3" xfId="0" applyFont="1" applyBorder="1" applyAlignment="1">
      <alignment horizontal="center" vertical="center"/>
    </xf>
    <xf numFmtId="0" fontId="29" fillId="3" borderId="5" xfId="0" applyFont="1" applyFill="1" applyBorder="1" applyAlignment="1">
      <alignment horizontal="center" vertical="center"/>
    </xf>
    <xf numFmtId="167" fontId="27" fillId="4" borderId="0" xfId="0" applyNumberFormat="1" applyFont="1" applyFill="1" applyAlignment="1">
      <alignment horizontal="center"/>
    </xf>
    <xf numFmtId="166" fontId="27" fillId="4" borderId="0" xfId="0" applyNumberFormat="1" applyFont="1" applyFill="1" applyAlignment="1">
      <alignment horizontal="center"/>
    </xf>
    <xf numFmtId="0" fontId="28" fillId="4" borderId="3" xfId="0" applyFont="1" applyFill="1" applyBorder="1" applyAlignment="1">
      <alignment horizontal="center"/>
    </xf>
    <xf numFmtId="0" fontId="28" fillId="4" borderId="3" xfId="0" applyFont="1" applyFill="1" applyBorder="1" applyAlignment="1">
      <alignment horizontal="center" vertical="center"/>
    </xf>
    <xf numFmtId="0" fontId="27" fillId="4" borderId="0" xfId="0" applyFont="1" applyFill="1" applyAlignment="1">
      <alignment horizontal="center"/>
    </xf>
    <xf numFmtId="0" fontId="29" fillId="4" borderId="0" xfId="0" applyFont="1" applyFill="1" applyAlignment="1">
      <alignment horizontal="center" vertical="center"/>
    </xf>
    <xf numFmtId="0" fontId="34" fillId="0" borderId="3" xfId="0" applyFont="1" applyBorder="1" applyAlignment="1">
      <alignment vertical="top" wrapText="1"/>
    </xf>
    <xf numFmtId="0" fontId="20" fillId="0" borderId="0" xfId="0" applyFont="1"/>
    <xf numFmtId="0" fontId="28" fillId="2" borderId="3" xfId="0" applyFont="1" applyFill="1" applyBorder="1" applyAlignment="1">
      <alignment horizontal="center" vertical="center"/>
    </xf>
    <xf numFmtId="0" fontId="28" fillId="4" borderId="6" xfId="0" applyFont="1" applyFill="1" applyBorder="1" applyAlignment="1">
      <alignment horizontal="center" vertical="center"/>
    </xf>
    <xf numFmtId="0" fontId="35" fillId="0" borderId="0" xfId="0" applyFont="1" applyAlignment="1">
      <alignment horizontal="center"/>
    </xf>
    <xf numFmtId="0" fontId="36" fillId="0" borderId="0" xfId="0" applyFont="1" applyAlignment="1">
      <alignment horizontal="right"/>
    </xf>
    <xf numFmtId="164" fontId="37" fillId="5" borderId="7" xfId="1" applyNumberFormat="1" applyFont="1" applyFill="1" applyBorder="1" applyAlignment="1">
      <alignment horizontal="center" vertical="center"/>
    </xf>
    <xf numFmtId="0" fontId="28" fillId="2" borderId="0" xfId="0" applyFont="1" applyFill="1" applyAlignment="1">
      <alignment horizontal="center"/>
    </xf>
    <xf numFmtId="0" fontId="38" fillId="2" borderId="0" xfId="0" applyFont="1" applyFill="1"/>
    <xf numFmtId="0" fontId="28" fillId="2" borderId="0" xfId="0" applyFont="1" applyFill="1"/>
    <xf numFmtId="0" fontId="32" fillId="2" borderId="2" xfId="0" applyFont="1" applyFill="1" applyBorder="1" applyAlignment="1">
      <alignment horizontal="center"/>
    </xf>
    <xf numFmtId="0" fontId="24" fillId="2" borderId="2" xfId="0" applyFont="1" applyFill="1" applyBorder="1"/>
    <xf numFmtId="0" fontId="28" fillId="2" borderId="3" xfId="0" applyFont="1" applyFill="1" applyBorder="1" applyAlignment="1">
      <alignment horizontal="center"/>
    </xf>
    <xf numFmtId="0" fontId="38" fillId="2" borderId="0" xfId="0" applyFont="1" applyFill="1" applyAlignment="1">
      <alignment horizontal="center"/>
    </xf>
    <xf numFmtId="0" fontId="38" fillId="2" borderId="0" xfId="0" applyFont="1" applyFill="1" applyAlignment="1">
      <alignment horizontal="center" vertical="center"/>
    </xf>
    <xf numFmtId="164" fontId="40" fillId="6" borderId="7" xfId="1" applyNumberFormat="1" applyFont="1" applyFill="1" applyBorder="1" applyAlignment="1">
      <alignment horizontal="center" vertical="center"/>
    </xf>
    <xf numFmtId="164" fontId="39" fillId="5" borderId="8" xfId="1" applyNumberFormat="1" applyFont="1" applyFill="1" applyBorder="1" applyAlignment="1">
      <alignment horizontal="center" vertical="center"/>
    </xf>
    <xf numFmtId="0" fontId="26" fillId="0" borderId="0" xfId="0" applyFont="1" applyAlignment="1">
      <alignment horizontal="left" vertical="center"/>
    </xf>
    <xf numFmtId="0" fontId="38" fillId="2" borderId="0" xfId="0" applyFont="1" applyFill="1" applyAlignment="1">
      <alignment vertical="center"/>
    </xf>
    <xf numFmtId="0" fontId="41" fillId="8" borderId="0" xfId="0" applyFont="1" applyFill="1" applyAlignment="1">
      <alignment horizontal="center"/>
    </xf>
    <xf numFmtId="0" fontId="42" fillId="9" borderId="0" xfId="0" applyFont="1" applyFill="1" applyAlignment="1">
      <alignment vertical="center"/>
    </xf>
    <xf numFmtId="164" fontId="43" fillId="6" borderId="7" xfId="1" applyNumberFormat="1" applyFont="1" applyFill="1" applyBorder="1" applyAlignment="1">
      <alignment horizontal="center" vertical="center"/>
    </xf>
    <xf numFmtId="0" fontId="44" fillId="0" borderId="0" xfId="0" applyFont="1" applyAlignment="1">
      <alignment wrapText="1"/>
    </xf>
    <xf numFmtId="0" fontId="20" fillId="0" borderId="0" xfId="0" applyFont="1" applyAlignment="1">
      <alignment horizontal="left" vertical="center"/>
    </xf>
    <xf numFmtId="0" fontId="11" fillId="0" borderId="1" xfId="0" applyFont="1" applyBorder="1"/>
    <xf numFmtId="0" fontId="15" fillId="0" borderId="10" xfId="0" applyFont="1" applyBorder="1" applyAlignment="1">
      <alignment horizontal="center"/>
    </xf>
    <xf numFmtId="0" fontId="11" fillId="0" borderId="11" xfId="0" applyFont="1" applyBorder="1"/>
    <xf numFmtId="0" fontId="11" fillId="0" borderId="4" xfId="0" applyFont="1" applyBorder="1"/>
    <xf numFmtId="0" fontId="45" fillId="0" borderId="2" xfId="0" applyFont="1" applyBorder="1" applyAlignment="1">
      <alignment vertical="top" wrapText="1"/>
    </xf>
    <xf numFmtId="0" fontId="45" fillId="0" borderId="0" xfId="0" applyFont="1" applyAlignment="1">
      <alignment vertical="top" wrapText="1"/>
    </xf>
    <xf numFmtId="0" fontId="11" fillId="0" borderId="12" xfId="0" applyFont="1" applyBorder="1"/>
    <xf numFmtId="0" fontId="12" fillId="0" borderId="12" xfId="0" applyFont="1" applyBorder="1" applyAlignment="1">
      <alignment horizontal="left" indent="1"/>
    </xf>
    <xf numFmtId="0" fontId="11" fillId="0" borderId="10" xfId="0" applyFont="1" applyBorder="1" applyAlignment="1">
      <alignment horizontal="center"/>
    </xf>
    <xf numFmtId="0" fontId="12" fillId="0" borderId="0" xfId="0" applyFont="1" applyAlignment="1">
      <alignment horizontal="center"/>
    </xf>
    <xf numFmtId="0" fontId="12" fillId="0" borderId="0" xfId="0" applyFont="1" applyAlignment="1">
      <alignment horizontal="left" indent="1"/>
    </xf>
    <xf numFmtId="0" fontId="11" fillId="0" borderId="2" xfId="0" applyFont="1" applyBorder="1" applyAlignment="1">
      <alignment horizontal="center"/>
    </xf>
    <xf numFmtId="0" fontId="11" fillId="0" borderId="3" xfId="0" applyFont="1" applyBorder="1"/>
    <xf numFmtId="0" fontId="11" fillId="0" borderId="3" xfId="0" applyFont="1" applyBorder="1" applyAlignment="1">
      <alignment horizontal="center"/>
    </xf>
    <xf numFmtId="0" fontId="17" fillId="0" borderId="0" xfId="0" applyFont="1"/>
    <xf numFmtId="0" fontId="50" fillId="4" borderId="0" xfId="0" applyFont="1" applyFill="1" applyAlignment="1">
      <alignment horizontal="center" vertical="center" textRotation="90"/>
    </xf>
    <xf numFmtId="0" fontId="51" fillId="13" borderId="1" xfId="0" applyFont="1" applyFill="1" applyBorder="1" applyAlignment="1">
      <alignment horizontal="center" vertical="center" textRotation="90"/>
    </xf>
    <xf numFmtId="0" fontId="21" fillId="0" borderId="0" xfId="0" applyFont="1" applyAlignment="1">
      <alignment horizontal="center" vertical="center" wrapText="1"/>
    </xf>
    <xf numFmtId="0" fontId="50" fillId="0" borderId="0" xfId="0" applyFont="1" applyAlignment="1">
      <alignment horizontal="left" vertical="center" wrapText="1"/>
    </xf>
    <xf numFmtId="0" fontId="52" fillId="0" borderId="2" xfId="0" applyFont="1" applyBorder="1" applyAlignment="1">
      <alignment horizontal="center" vertical="center" wrapText="1"/>
    </xf>
    <xf numFmtId="0" fontId="19" fillId="0" borderId="3" xfId="0" applyFont="1" applyBorder="1"/>
    <xf numFmtId="0" fontId="51" fillId="13" borderId="15" xfId="0" applyFont="1" applyFill="1" applyBorder="1" applyAlignment="1">
      <alignment vertical="center" textRotation="90"/>
    </xf>
    <xf numFmtId="0" fontId="50" fillId="4" borderId="16" xfId="0" applyFont="1" applyFill="1" applyBorder="1" applyAlignment="1">
      <alignment horizontal="center" vertical="center" textRotation="90"/>
    </xf>
    <xf numFmtId="0" fontId="53" fillId="0" borderId="17" xfId="0" applyFont="1" applyBorder="1" applyAlignment="1">
      <alignment horizontal="left"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50" fillId="4" borderId="21" xfId="0" applyFont="1" applyFill="1" applyBorder="1" applyAlignment="1">
      <alignment horizontal="center" vertical="center" textRotation="90"/>
    </xf>
    <xf numFmtId="0" fontId="16" fillId="0" borderId="22" xfId="0" applyFont="1" applyBorder="1" applyAlignment="1">
      <alignment horizontal="left" vertical="center" wrapText="1"/>
    </xf>
    <xf numFmtId="0" fontId="55" fillId="0" borderId="5" xfId="0" applyFont="1" applyBorder="1" applyAlignment="1">
      <alignment horizontal="left" vertical="top" wrapText="1"/>
    </xf>
    <xf numFmtId="0" fontId="10" fillId="0" borderId="2" xfId="0" applyFont="1" applyBorder="1" applyAlignment="1">
      <alignment horizontal="left" vertical="center" wrapText="1"/>
    </xf>
    <xf numFmtId="0" fontId="57" fillId="0" borderId="17" xfId="0" applyFont="1" applyBorder="1" applyAlignment="1">
      <alignment wrapText="1"/>
    </xf>
    <xf numFmtId="0" fontId="59" fillId="0" borderId="2" xfId="0" applyFont="1" applyBorder="1" applyAlignment="1">
      <alignment horizontal="left" vertical="center" wrapText="1"/>
    </xf>
    <xf numFmtId="0" fontId="64" fillId="0" borderId="2" xfId="0" applyFont="1" applyBorder="1" applyAlignment="1">
      <alignment horizontal="left" vertical="center" wrapText="1"/>
    </xf>
    <xf numFmtId="0" fontId="64" fillId="0" borderId="5" xfId="0" applyFont="1" applyBorder="1" applyAlignment="1">
      <alignment horizontal="center" vertical="center" wrapText="1"/>
    </xf>
    <xf numFmtId="164" fontId="70" fillId="5" borderId="7" xfId="1" applyNumberFormat="1" applyFont="1" applyFill="1" applyBorder="1" applyAlignment="1">
      <alignment horizontal="center" vertical="center"/>
    </xf>
    <xf numFmtId="0" fontId="71" fillId="0" borderId="0" xfId="0" applyFont="1" applyAlignment="1">
      <alignment horizontal="center"/>
    </xf>
    <xf numFmtId="164" fontId="72" fillId="7" borderId="7" xfId="0" applyNumberFormat="1" applyFont="1" applyFill="1" applyBorder="1" applyAlignment="1">
      <alignment horizontal="center"/>
    </xf>
    <xf numFmtId="164" fontId="70" fillId="5" borderId="8" xfId="1" applyNumberFormat="1" applyFont="1" applyFill="1" applyBorder="1" applyAlignment="1">
      <alignment horizontal="center" vertical="center"/>
    </xf>
    <xf numFmtId="0" fontId="71" fillId="0" borderId="1" xfId="0" applyFont="1" applyBorder="1" applyAlignment="1">
      <alignment horizontal="center"/>
    </xf>
    <xf numFmtId="164" fontId="70" fillId="5" borderId="9" xfId="1" applyNumberFormat="1" applyFont="1" applyFill="1" applyBorder="1" applyAlignment="1">
      <alignment horizontal="center" vertical="center"/>
    </xf>
    <xf numFmtId="0" fontId="41" fillId="8" borderId="3" xfId="0" applyFont="1" applyFill="1" applyBorder="1" applyAlignment="1">
      <alignment horizontal="center"/>
    </xf>
    <xf numFmtId="0" fontId="42" fillId="9" borderId="2" xfId="0" applyFont="1" applyFill="1" applyBorder="1" applyAlignment="1">
      <alignment vertical="center"/>
    </xf>
    <xf numFmtId="0" fontId="46" fillId="0" borderId="0" xfId="0" applyFont="1" applyAlignment="1">
      <alignment horizontal="center" vertical="center" wrapText="1" readingOrder="1"/>
    </xf>
    <xf numFmtId="165" fontId="23" fillId="10" borderId="0" xfId="0" applyNumberFormat="1" applyFont="1" applyFill="1" applyAlignment="1">
      <alignment horizontal="center" vertical="center" shrinkToFit="1"/>
    </xf>
    <xf numFmtId="0" fontId="47" fillId="0" borderId="12" xfId="0" applyFont="1" applyBorder="1" applyAlignment="1">
      <alignment horizontal="left" vertical="center"/>
    </xf>
    <xf numFmtId="0" fontId="47" fillId="0" borderId="10" xfId="0" applyFont="1" applyBorder="1" applyAlignment="1">
      <alignment horizontal="left" vertical="center"/>
    </xf>
    <xf numFmtId="165" fontId="23" fillId="10" borderId="2" xfId="0" applyNumberFormat="1" applyFont="1" applyFill="1" applyBorder="1" applyAlignment="1">
      <alignment horizontal="center" vertical="center" shrinkToFit="1"/>
    </xf>
    <xf numFmtId="0" fontId="19" fillId="0" borderId="0" xfId="0" applyFont="1" applyAlignment="1">
      <alignment horizontal="center"/>
    </xf>
    <xf numFmtId="14" fontId="11" fillId="0" borderId="23" xfId="0" applyNumberFormat="1" applyFont="1" applyBorder="1" applyAlignment="1">
      <alignment horizontal="center"/>
    </xf>
    <xf numFmtId="14" fontId="11" fillId="0" borderId="24" xfId="0" applyNumberFormat="1" applyFont="1" applyBorder="1" applyAlignment="1">
      <alignment horizontal="center"/>
    </xf>
    <xf numFmtId="14" fontId="11" fillId="0" borderId="25" xfId="0" applyNumberFormat="1" applyFont="1" applyBorder="1" applyAlignment="1">
      <alignment horizontal="center"/>
    </xf>
    <xf numFmtId="165" fontId="23" fillId="10" borderId="1" xfId="0" applyNumberFormat="1" applyFont="1" applyFill="1" applyBorder="1" applyAlignment="1">
      <alignment horizontal="center" vertical="center" shrinkToFit="1"/>
    </xf>
    <xf numFmtId="0" fontId="34" fillId="0" borderId="3" xfId="0" applyFont="1" applyBorder="1" applyAlignment="1">
      <alignment horizontal="left" vertical="top" wrapText="1"/>
    </xf>
    <xf numFmtId="0" fontId="20" fillId="10" borderId="11"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10" xfId="0" applyFont="1" applyFill="1" applyBorder="1" applyAlignment="1">
      <alignment horizontal="center" vertical="center"/>
    </xf>
    <xf numFmtId="0" fontId="11" fillId="0" borderId="13" xfId="0" applyFont="1" applyBorder="1" applyAlignment="1">
      <alignment horizontal="center"/>
    </xf>
    <xf numFmtId="0" fontId="11" fillId="0" borderId="6" xfId="0" applyFont="1" applyBorder="1" applyAlignment="1">
      <alignment horizontal="center"/>
    </xf>
    <xf numFmtId="0" fontId="11" fillId="0" borderId="14" xfId="0" applyFont="1" applyBorder="1" applyAlignment="1">
      <alignment horizontal="center"/>
    </xf>
    <xf numFmtId="14" fontId="19" fillId="11" borderId="23" xfId="0" applyNumberFormat="1" applyFont="1" applyFill="1" applyBorder="1" applyAlignment="1">
      <alignment horizontal="center"/>
    </xf>
    <xf numFmtId="0" fontId="19" fillId="11" borderId="24" xfId="0" applyFont="1" applyFill="1" applyBorder="1" applyAlignment="1">
      <alignment horizontal="center"/>
    </xf>
    <xf numFmtId="0" fontId="19" fillId="11" borderId="25" xfId="0" applyFont="1" applyFill="1" applyBorder="1" applyAlignment="1">
      <alignment horizontal="center"/>
    </xf>
    <xf numFmtId="14" fontId="69" fillId="15" borderId="23" xfId="0" applyNumberFormat="1" applyFont="1" applyFill="1" applyBorder="1" applyAlignment="1">
      <alignment horizontal="center"/>
    </xf>
    <xf numFmtId="14" fontId="69" fillId="15" borderId="24" xfId="0" applyNumberFormat="1" applyFont="1" applyFill="1" applyBorder="1" applyAlignment="1">
      <alignment horizontal="center"/>
    </xf>
    <xf numFmtId="14" fontId="69" fillId="15" borderId="25" xfId="0" applyNumberFormat="1" applyFont="1" applyFill="1" applyBorder="1" applyAlignment="1">
      <alignment horizontal="center"/>
    </xf>
    <xf numFmtId="0" fontId="20" fillId="0" borderId="0" xfId="0" applyFont="1" applyAlignment="1">
      <alignment horizontal="left"/>
    </xf>
    <xf numFmtId="0" fontId="20" fillId="0" borderId="2" xfId="0" applyFont="1" applyBorder="1" applyAlignment="1">
      <alignment horizontal="left"/>
    </xf>
    <xf numFmtId="0" fontId="20" fillId="0" borderId="0" xfId="0" applyFont="1" applyAlignment="1">
      <alignment horizontal="left" vertical="center"/>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10" fillId="0" borderId="12" xfId="0" applyFont="1" applyBorder="1" applyAlignment="1">
      <alignment horizontal="left"/>
    </xf>
    <xf numFmtId="0" fontId="10" fillId="0" borderId="10"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68" fillId="0" borderId="3" xfId="2"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8" fillId="0" borderId="3" xfId="2" applyBorder="1" applyAlignment="1">
      <alignment horizontal="left"/>
    </xf>
    <xf numFmtId="0" fontId="8" fillId="0" borderId="5" xfId="0" applyFont="1" applyBorder="1" applyAlignment="1">
      <alignment horizontal="left"/>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26" fillId="0" borderId="0" xfId="0" applyFont="1" applyAlignment="1">
      <alignment horizontal="left" vertical="center"/>
    </xf>
    <xf numFmtId="0" fontId="48" fillId="0" borderId="0" xfId="0" applyFont="1" applyAlignment="1">
      <alignment horizontal="center" wrapText="1"/>
    </xf>
    <xf numFmtId="0" fontId="15" fillId="0" borderId="11" xfId="0" applyFont="1" applyBorder="1" applyAlignment="1">
      <alignment horizontal="center"/>
    </xf>
    <xf numFmtId="0" fontId="15" fillId="0" borderId="12" xfId="0" applyFont="1" applyBorder="1" applyAlignment="1">
      <alignment horizontal="center"/>
    </xf>
    <xf numFmtId="0" fontId="11" fillId="0" borderId="13" xfId="0" applyFont="1" applyBorder="1" applyAlignment="1">
      <alignment horizontal="center" vertical="top" wrapText="1"/>
    </xf>
    <xf numFmtId="0" fontId="11" fillId="0" borderId="6" xfId="0" applyFont="1" applyBorder="1" applyAlignment="1">
      <alignment horizontal="center" vertical="top" wrapText="1"/>
    </xf>
    <xf numFmtId="0" fontId="11" fillId="0" borderId="14" xfId="0" applyFont="1" applyBorder="1" applyAlignment="1">
      <alignment horizontal="center" vertical="top" wrapText="1"/>
    </xf>
    <xf numFmtId="0" fontId="54" fillId="0" borderId="11" xfId="0" applyFont="1" applyBorder="1" applyAlignment="1">
      <alignment horizontal="right" vertical="center" wrapText="1"/>
    </xf>
    <xf numFmtId="0" fontId="54" fillId="0" borderId="12" xfId="0" applyFont="1" applyBorder="1" applyAlignment="1">
      <alignment horizontal="right" vertical="center"/>
    </xf>
    <xf numFmtId="0" fontId="54" fillId="0" borderId="10" xfId="0" applyFont="1" applyBorder="1" applyAlignment="1">
      <alignment horizontal="right" vertical="center"/>
    </xf>
    <xf numFmtId="0" fontId="50" fillId="12" borderId="1" xfId="0" applyFont="1" applyFill="1" applyBorder="1" applyAlignment="1">
      <alignment horizontal="center" vertical="center" textRotation="90"/>
    </xf>
    <xf numFmtId="0" fontId="50" fillId="12" borderId="15" xfId="0" applyFont="1" applyFill="1" applyBorder="1" applyAlignment="1">
      <alignment horizontal="center" vertical="center" textRotation="90"/>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51" fillId="14" borderId="1" xfId="0" applyFont="1" applyFill="1" applyBorder="1" applyAlignment="1">
      <alignment horizontal="center" vertical="center" textRotation="90" wrapText="1"/>
    </xf>
    <xf numFmtId="0" fontId="51" fillId="14" borderId="4" xfId="0" applyFont="1" applyFill="1" applyBorder="1" applyAlignment="1">
      <alignment horizontal="center" vertical="center" textRotation="90" wrapText="1"/>
    </xf>
  </cellXfs>
  <cellStyles count="3">
    <cellStyle name="Lien hypertexte"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190500</xdr:rowOff>
    </xdr:from>
    <xdr:to>
      <xdr:col>8</xdr:col>
      <xdr:colOff>123825</xdr:colOff>
      <xdr:row>3</xdr:row>
      <xdr:rowOff>9525</xdr:rowOff>
    </xdr:to>
    <xdr:pic>
      <xdr:nvPicPr>
        <xdr:cNvPr id="11284" name="Image 4">
          <a:extLst>
            <a:ext uri="{FF2B5EF4-FFF2-40B4-BE49-F238E27FC236}">
              <a16:creationId xmlns:a16="http://schemas.microsoft.com/office/drawing/2014/main" id="{164D453E-ACBD-F6D3-2797-DE80D232DD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90500"/>
          <a:ext cx="15906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5</xdr:row>
      <xdr:rowOff>180975</xdr:rowOff>
    </xdr:from>
    <xdr:to>
      <xdr:col>6</xdr:col>
      <xdr:colOff>323850</xdr:colOff>
      <xdr:row>9</xdr:row>
      <xdr:rowOff>104775</xdr:rowOff>
    </xdr:to>
    <xdr:pic>
      <xdr:nvPicPr>
        <xdr:cNvPr id="11285" name="Image 2">
          <a:extLst>
            <a:ext uri="{FF2B5EF4-FFF2-40B4-BE49-F238E27FC236}">
              <a16:creationId xmlns:a16="http://schemas.microsoft.com/office/drawing/2014/main" id="{E864BAA0-80F3-B2CE-EEA3-3D6EED7EF3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0" y="1771650"/>
          <a:ext cx="1066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2667000</xdr:colOff>
      <xdr:row>0</xdr:row>
      <xdr:rowOff>1209675</xdr:rowOff>
    </xdr:from>
    <xdr:to>
      <xdr:col>2</xdr:col>
      <xdr:colOff>6815423</xdr:colOff>
      <xdr:row>0</xdr:row>
      <xdr:rowOff>1209675</xdr:rowOff>
    </xdr:to>
    <xdr:cxnSp macro="">
      <xdr:nvCxnSpPr>
        <xdr:cNvPr id="2" name="AutoShape 2">
          <a:extLst>
            <a:ext uri="{FF2B5EF4-FFF2-40B4-BE49-F238E27FC236}">
              <a16:creationId xmlns:a16="http://schemas.microsoft.com/office/drawing/2014/main" id="{5E4AD15F-06D5-676F-D6BC-6CB174296A61}"/>
            </a:ext>
          </a:extLst>
        </xdr:cNvPr>
        <xdr:cNvCxnSpPr>
          <a:cxnSpLocks noChangeShapeType="1"/>
        </xdr:cNvCxnSpPr>
      </xdr:nvCxnSpPr>
      <xdr:spPr bwMode="auto">
        <a:xfrm>
          <a:off x="4025900" y="1209675"/>
          <a:ext cx="5682359" cy="0"/>
        </a:xfrm>
        <a:prstGeom prst="straightConnector1">
          <a:avLst/>
        </a:prstGeom>
        <a:ln w="28575">
          <a:solidFill>
            <a:srgbClr val="7030A0"/>
          </a:solidFill>
          <a:headEnd/>
          <a:tailEnd/>
        </a:ln>
      </xdr:spPr>
      <xdr:style>
        <a:lnRef idx="1">
          <a:schemeClr val="accent3"/>
        </a:lnRef>
        <a:fillRef idx="0">
          <a:schemeClr val="accent3"/>
        </a:fillRef>
        <a:effectRef idx="0">
          <a:schemeClr val="accent3"/>
        </a:effectRef>
        <a:fontRef idx="minor">
          <a:schemeClr val="tx1"/>
        </a:fontRef>
      </xdr:style>
    </xdr:cxnSp>
    <xdr:clientData/>
  </xdr:twoCellAnchor>
  <xdr:twoCellAnchor editAs="oneCell">
    <xdr:from>
      <xdr:col>0</xdr:col>
      <xdr:colOff>333375</xdr:colOff>
      <xdr:row>0</xdr:row>
      <xdr:rowOff>0</xdr:rowOff>
    </xdr:from>
    <xdr:to>
      <xdr:col>2</xdr:col>
      <xdr:colOff>1247775</xdr:colOff>
      <xdr:row>0</xdr:row>
      <xdr:rowOff>1238250</xdr:rowOff>
    </xdr:to>
    <xdr:pic>
      <xdr:nvPicPr>
        <xdr:cNvPr id="10416" name="Image 2">
          <a:extLst>
            <a:ext uri="{FF2B5EF4-FFF2-40B4-BE49-F238E27FC236}">
              <a16:creationId xmlns:a16="http://schemas.microsoft.com/office/drawing/2014/main" id="{266EA82E-D96A-4B69-1B0B-31024B76A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0"/>
          <a:ext cx="17907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colarit&#233;.niort@univ-poitiers.fr" TargetMode="External"/><Relationship Id="rId1" Type="http://schemas.openxmlformats.org/officeDocument/2006/relationships/hyperlink" Target="mailto:afredy@poitiers.iae-france.f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W50"/>
  <sheetViews>
    <sheetView showGridLines="0" tabSelected="1" zoomScaleNormal="100" zoomScaleSheetLayoutView="140" workbookViewId="0">
      <selection activeCell="G17" sqref="G17:G18"/>
    </sheetView>
  </sheetViews>
  <sheetFormatPr baseColWidth="10" defaultColWidth="3.7109375" defaultRowHeight="15"/>
  <cols>
    <col min="1" max="1" width="3.7109375" style="1"/>
    <col min="2" max="2" width="3.7109375" style="1" customWidth="1"/>
    <col min="3" max="3" width="2.140625" style="1" customWidth="1"/>
    <col min="4" max="4" width="5.140625" style="1" customWidth="1"/>
    <col min="5" max="5" width="3.7109375" style="3" customWidth="1"/>
    <col min="6" max="6" width="2.140625" style="1" customWidth="1"/>
    <col min="7" max="7" width="5.140625" style="1" customWidth="1"/>
    <col min="8" max="8" width="3.7109375" style="3" customWidth="1"/>
    <col min="9" max="9" width="2.140625" style="1" customWidth="1"/>
    <col min="10" max="10" width="5.140625" style="1" customWidth="1"/>
    <col min="11" max="11" width="3.7109375" style="1" customWidth="1"/>
    <col min="12" max="12" width="2.140625" style="1" customWidth="1"/>
    <col min="13" max="13" width="5.140625" style="3" customWidth="1"/>
    <col min="14" max="14" width="3.7109375" style="1" customWidth="1"/>
    <col min="15" max="15" width="2.140625" style="1" customWidth="1"/>
    <col min="16" max="16" width="5.140625" style="3" customWidth="1"/>
    <col min="17" max="17" width="3.7109375" style="1" customWidth="1"/>
    <col min="18" max="18" width="2.140625" style="1" customWidth="1"/>
    <col min="19" max="19" width="5.140625" style="1" customWidth="1"/>
    <col min="20" max="20" width="3.7109375" style="1" customWidth="1"/>
    <col min="21" max="21" width="2.140625" style="1" customWidth="1"/>
    <col min="22" max="22" width="5.140625" style="1" customWidth="1"/>
    <col min="23" max="23" width="3.7109375" style="1" customWidth="1"/>
    <col min="24" max="24" width="2.140625" style="1" customWidth="1"/>
    <col min="25" max="25" width="5.140625" style="1" customWidth="1"/>
    <col min="26" max="26" width="3.7109375" style="1" customWidth="1"/>
    <col min="27" max="27" width="2.140625" style="1" customWidth="1"/>
    <col min="28" max="28" width="5.140625" style="3" customWidth="1"/>
    <col min="29" max="29" width="3.7109375" style="1" customWidth="1"/>
    <col min="30" max="30" width="3" style="1" customWidth="1"/>
    <col min="31" max="31" width="5.140625" style="1" customWidth="1"/>
    <col min="32" max="32" width="3.7109375" style="1" customWidth="1"/>
    <col min="33" max="33" width="2.140625" style="1" customWidth="1"/>
    <col min="34" max="34" width="5.140625" style="1" customWidth="1"/>
    <col min="35" max="35" width="3.7109375" style="1" customWidth="1"/>
    <col min="36" max="36" width="2.140625" style="1" customWidth="1"/>
    <col min="37" max="37" width="5.140625" style="1" customWidth="1"/>
    <col min="38" max="38" width="3.7109375" style="1" customWidth="1"/>
    <col min="39" max="39" width="2.140625" style="1" customWidth="1"/>
    <col min="40" max="40" width="5.140625" style="1" customWidth="1"/>
    <col min="41" max="41" width="3.7109375" style="1" customWidth="1"/>
    <col min="42" max="42" width="2.140625" style="1" customWidth="1"/>
    <col min="43" max="43" width="5.140625" style="1" customWidth="1"/>
    <col min="44" max="44" width="9.7109375" style="1" customWidth="1"/>
    <col min="45" max="46" width="3.7109375" style="1"/>
    <col min="47" max="49" width="34" style="9" customWidth="1"/>
    <col min="50" max="16384" width="3.7109375" style="1"/>
  </cols>
  <sheetData>
    <row r="1" spans="2:49" ht="48.75" customHeight="1">
      <c r="J1" s="10" t="s">
        <v>0</v>
      </c>
      <c r="L1" s="12"/>
      <c r="N1" s="12"/>
      <c r="O1" s="12"/>
      <c r="P1" s="13"/>
      <c r="Q1" s="12"/>
      <c r="R1" s="12"/>
      <c r="S1" s="12"/>
      <c r="T1" s="12"/>
      <c r="U1" s="12"/>
      <c r="V1" s="12"/>
      <c r="W1" s="145" t="s">
        <v>1</v>
      </c>
      <c r="X1" s="145"/>
      <c r="Y1" s="145"/>
      <c r="Z1" s="159" t="s">
        <v>35</v>
      </c>
      <c r="AA1" s="159"/>
      <c r="AB1" s="159"/>
      <c r="AC1" s="159"/>
      <c r="AD1" s="159"/>
      <c r="AE1" s="159"/>
      <c r="AF1" s="159"/>
      <c r="AG1" s="159"/>
      <c r="AH1" s="159"/>
      <c r="AI1" s="159"/>
      <c r="AJ1" s="159"/>
      <c r="AK1" s="159"/>
      <c r="AL1" s="159"/>
      <c r="AM1" s="159"/>
      <c r="AN1" s="159"/>
      <c r="AO1" s="159"/>
      <c r="AP1" s="159"/>
      <c r="AQ1" s="159"/>
      <c r="AR1" s="23"/>
    </row>
    <row r="2" spans="2:49" ht="31.15" customHeight="1" thickBot="1">
      <c r="J2" s="120" t="s">
        <v>2</v>
      </c>
      <c r="K2" s="120"/>
      <c r="L2" s="120"/>
      <c r="M2" s="120"/>
      <c r="N2" s="120"/>
      <c r="O2" s="120"/>
      <c r="P2" s="120"/>
      <c r="Q2" s="120"/>
      <c r="R2" s="120"/>
      <c r="S2" s="120"/>
      <c r="T2" s="12"/>
      <c r="U2" s="12"/>
      <c r="V2" s="12"/>
      <c r="W2" s="77"/>
      <c r="X2" s="77"/>
      <c r="Y2" s="77"/>
      <c r="Z2" s="71"/>
      <c r="AA2" s="71"/>
      <c r="AB2" s="71"/>
      <c r="AC2" s="71"/>
      <c r="AD2" s="71"/>
      <c r="AE2" s="71"/>
      <c r="AF2" s="71"/>
      <c r="AG2" s="71"/>
      <c r="AH2" s="71"/>
      <c r="AI2" s="71"/>
      <c r="AJ2" s="71"/>
      <c r="AK2" s="71"/>
      <c r="AL2" s="71"/>
      <c r="AM2" s="71"/>
      <c r="AN2" s="71"/>
      <c r="AO2" s="71"/>
      <c r="AP2" s="71"/>
      <c r="AQ2" s="71"/>
      <c r="AR2" s="23"/>
    </row>
    <row r="3" spans="2:49" ht="15" customHeight="1">
      <c r="E3" s="1"/>
      <c r="F3" s="10"/>
      <c r="G3" s="10"/>
      <c r="H3" s="10"/>
      <c r="I3" s="10"/>
      <c r="J3" s="73">
        <v>2</v>
      </c>
      <c r="K3" s="20" t="s">
        <v>3</v>
      </c>
      <c r="N3" s="15"/>
      <c r="O3" s="15"/>
      <c r="P3" s="15"/>
      <c r="Q3" s="15"/>
      <c r="R3" s="15"/>
      <c r="S3" s="15"/>
      <c r="T3" s="15"/>
      <c r="U3" s="15"/>
      <c r="V3" s="15"/>
      <c r="W3" s="146" t="s">
        <v>4</v>
      </c>
      <c r="X3" s="147"/>
      <c r="Y3" s="147"/>
      <c r="Z3" s="147"/>
      <c r="AA3" s="147"/>
      <c r="AB3" s="147"/>
      <c r="AC3" s="122" t="s">
        <v>36</v>
      </c>
      <c r="AD3" s="122"/>
      <c r="AE3" s="122"/>
      <c r="AF3" s="122"/>
      <c r="AG3" s="122"/>
      <c r="AH3" s="122"/>
      <c r="AI3" s="122"/>
      <c r="AJ3" s="122"/>
      <c r="AK3" s="122"/>
      <c r="AL3" s="122"/>
      <c r="AM3" s="122"/>
      <c r="AN3" s="122"/>
      <c r="AO3" s="122"/>
      <c r="AP3" s="122"/>
      <c r="AQ3" s="123"/>
      <c r="AR3" s="10"/>
    </row>
    <row r="4" spans="2:49" ht="16.149999999999999" customHeight="1" thickBot="1">
      <c r="E4" s="1"/>
      <c r="F4" s="2"/>
      <c r="G4" s="2"/>
      <c r="H4" s="2"/>
      <c r="I4" s="2"/>
      <c r="J4" s="74">
        <v>1</v>
      </c>
      <c r="K4" s="20" t="s">
        <v>5</v>
      </c>
      <c r="L4" s="12"/>
      <c r="N4" s="12"/>
      <c r="O4" s="12"/>
      <c r="P4" s="12"/>
      <c r="Q4" s="12"/>
      <c r="R4" s="12"/>
      <c r="S4" s="16"/>
      <c r="T4" s="16"/>
      <c r="U4" s="16"/>
      <c r="V4" s="16"/>
      <c r="W4" s="150" t="s">
        <v>6</v>
      </c>
      <c r="X4" s="151"/>
      <c r="Y4" s="151"/>
      <c r="Z4" s="151"/>
      <c r="AA4" s="151"/>
      <c r="AB4" s="152" t="s">
        <v>37</v>
      </c>
      <c r="AC4" s="153"/>
      <c r="AD4" s="153"/>
      <c r="AE4" s="153"/>
      <c r="AF4" s="153"/>
      <c r="AG4" s="153"/>
      <c r="AH4" s="153"/>
      <c r="AI4" s="153"/>
      <c r="AJ4" s="153"/>
      <c r="AK4" s="153"/>
      <c r="AL4" s="153"/>
      <c r="AM4" s="153"/>
      <c r="AN4" s="153"/>
      <c r="AO4" s="153"/>
      <c r="AP4" s="153"/>
      <c r="AQ4" s="154"/>
      <c r="AR4" s="2"/>
      <c r="AS4" s="2"/>
      <c r="AT4" s="2"/>
      <c r="AU4" s="2"/>
      <c r="AV4" s="2"/>
      <c r="AW4" s="2"/>
    </row>
    <row r="5" spans="2:49" ht="15" customHeight="1">
      <c r="J5" s="160" t="s">
        <v>7</v>
      </c>
      <c r="K5" s="160"/>
      <c r="L5" s="160"/>
      <c r="M5" s="160"/>
      <c r="N5" s="160"/>
      <c r="O5" s="160"/>
      <c r="P5" s="160"/>
      <c r="Q5" s="160"/>
      <c r="R5" s="160"/>
      <c r="S5" s="12"/>
      <c r="T5" s="12"/>
      <c r="U5" s="12"/>
      <c r="V5" s="12"/>
      <c r="W5" s="157" t="s">
        <v>8</v>
      </c>
      <c r="X5" s="158"/>
      <c r="Y5" s="158"/>
      <c r="Z5" s="158"/>
      <c r="AA5" s="158"/>
      <c r="AB5" s="158"/>
      <c r="AC5" s="148" t="s">
        <v>38</v>
      </c>
      <c r="AD5" s="148"/>
      <c r="AE5" s="148"/>
      <c r="AF5" s="148"/>
      <c r="AG5" s="148"/>
      <c r="AH5" s="148"/>
      <c r="AI5" s="148"/>
      <c r="AJ5" s="148"/>
      <c r="AK5" s="148"/>
      <c r="AL5" s="148"/>
      <c r="AM5" s="148"/>
      <c r="AN5" s="148"/>
      <c r="AO5" s="148"/>
      <c r="AP5" s="148"/>
      <c r="AQ5" s="149"/>
      <c r="AR5" s="11"/>
      <c r="AS5" s="4"/>
      <c r="AT5" s="4"/>
      <c r="AU5" s="4"/>
      <c r="AV5" s="4"/>
      <c r="AW5" s="4"/>
    </row>
    <row r="6" spans="2:49" ht="16.149999999999999" customHeight="1" thickBot="1">
      <c r="J6" s="160"/>
      <c r="K6" s="160"/>
      <c r="L6" s="160"/>
      <c r="M6" s="160"/>
      <c r="N6" s="160"/>
      <c r="O6" s="160"/>
      <c r="P6" s="160"/>
      <c r="Q6" s="160"/>
      <c r="R6" s="160"/>
      <c r="S6" s="12"/>
      <c r="T6" s="12"/>
      <c r="U6" s="17"/>
      <c r="V6" s="17"/>
      <c r="W6" s="150" t="s">
        <v>6</v>
      </c>
      <c r="X6" s="151"/>
      <c r="Y6" s="151"/>
      <c r="Z6" s="151"/>
      <c r="AA6" s="151"/>
      <c r="AB6" s="155" t="s">
        <v>34</v>
      </c>
      <c r="AC6" s="151"/>
      <c r="AD6" s="151"/>
      <c r="AE6" s="151"/>
      <c r="AF6" s="151"/>
      <c r="AG6" s="151"/>
      <c r="AH6" s="151"/>
      <c r="AI6" s="151"/>
      <c r="AJ6" s="151"/>
      <c r="AK6" s="151"/>
      <c r="AL6" s="151"/>
      <c r="AM6" s="151"/>
      <c r="AN6" s="151"/>
      <c r="AO6" s="151"/>
      <c r="AP6" s="151"/>
      <c r="AQ6" s="156"/>
      <c r="AS6" s="5"/>
      <c r="AT6" s="5"/>
      <c r="AU6" s="5"/>
      <c r="AV6" s="5"/>
      <c r="AW6" s="1"/>
    </row>
    <row r="7" spans="2:49" ht="15" customHeight="1" thickBot="1">
      <c r="J7" s="161" t="s">
        <v>9</v>
      </c>
      <c r="K7" s="162"/>
      <c r="L7" s="162"/>
      <c r="M7" s="162"/>
      <c r="N7" s="162"/>
      <c r="O7" s="162"/>
      <c r="P7" s="162"/>
      <c r="Q7" s="162"/>
      <c r="R7" s="79"/>
      <c r="S7" s="76"/>
      <c r="T7" s="12"/>
      <c r="U7" s="17"/>
      <c r="V7" s="17"/>
      <c r="W7" s="14"/>
      <c r="X7" s="12"/>
      <c r="Y7" s="17"/>
      <c r="Z7" s="12"/>
      <c r="AA7" s="12"/>
      <c r="AB7" s="12"/>
      <c r="AC7" s="13"/>
      <c r="AD7" s="125"/>
      <c r="AE7" s="125"/>
      <c r="AF7" s="125"/>
      <c r="AG7" s="12"/>
      <c r="AK7" s="6"/>
      <c r="AL7" s="6"/>
      <c r="AM7" s="6"/>
      <c r="AN7" s="6"/>
      <c r="AO7" s="6"/>
      <c r="AP7" s="6"/>
      <c r="AS7" s="5"/>
      <c r="AT7" s="5"/>
      <c r="AU7" s="5"/>
      <c r="AV7" s="5"/>
      <c r="AW7" s="1"/>
    </row>
    <row r="8" spans="2:49" ht="15" customHeight="1" thickBot="1">
      <c r="J8" s="80" t="s">
        <v>10</v>
      </c>
      <c r="K8" s="84"/>
      <c r="L8" s="85"/>
      <c r="M8" s="86"/>
      <c r="N8" s="126">
        <v>45537</v>
      </c>
      <c r="O8" s="127"/>
      <c r="P8" s="127"/>
      <c r="Q8" s="127"/>
      <c r="R8" s="128"/>
      <c r="S8" s="76"/>
      <c r="T8" s="12"/>
      <c r="U8" s="12"/>
      <c r="V8" s="12"/>
      <c r="W8" s="143" t="s">
        <v>11</v>
      </c>
      <c r="X8" s="143"/>
      <c r="Y8" s="143"/>
      <c r="Z8" s="143"/>
      <c r="AA8" s="143"/>
      <c r="AB8" s="143"/>
      <c r="AC8" s="144"/>
      <c r="AD8" s="137">
        <v>45175</v>
      </c>
      <c r="AE8" s="138"/>
      <c r="AF8" s="139"/>
      <c r="AG8" s="18"/>
      <c r="AH8" s="8"/>
      <c r="AI8" s="8"/>
      <c r="AK8" s="6"/>
      <c r="AL8" s="6"/>
      <c r="AM8" s="6"/>
      <c r="AN8" s="6"/>
      <c r="AO8" s="6"/>
      <c r="AP8" s="6"/>
      <c r="AS8" s="4"/>
      <c r="AT8" s="4"/>
      <c r="AU8" s="4"/>
      <c r="AV8" s="4"/>
      <c r="AW8" s="5"/>
    </row>
    <row r="9" spans="2:49" ht="15" customHeight="1" thickBot="1">
      <c r="J9" s="78" t="s">
        <v>12</v>
      </c>
      <c r="K9" s="87"/>
      <c r="L9" s="88"/>
      <c r="M9" s="89"/>
      <c r="N9" s="134"/>
      <c r="O9" s="135"/>
      <c r="P9" s="135"/>
      <c r="Q9" s="135"/>
      <c r="R9" s="136"/>
      <c r="S9" s="12"/>
      <c r="T9" s="12"/>
      <c r="U9" s="12"/>
      <c r="V9" s="12"/>
      <c r="W9" s="55"/>
      <c r="X9" s="55"/>
      <c r="Y9" s="19"/>
      <c r="Z9" s="19"/>
      <c r="AA9" s="19"/>
      <c r="AB9" s="12"/>
      <c r="AC9" s="12"/>
      <c r="AD9" s="125"/>
      <c r="AE9" s="125"/>
      <c r="AF9" s="125"/>
      <c r="AG9" s="12"/>
      <c r="AN9" s="6"/>
      <c r="AO9" s="6"/>
      <c r="AP9" s="6"/>
      <c r="AS9" s="7"/>
      <c r="AT9" s="7"/>
      <c r="AU9" s="7"/>
      <c r="AV9" s="7"/>
      <c r="AW9" s="7"/>
    </row>
    <row r="10" spans="2:49" ht="15" customHeight="1" thickBot="1">
      <c r="J10" s="78" t="s">
        <v>13</v>
      </c>
      <c r="K10" s="83"/>
      <c r="L10" s="83"/>
      <c r="M10" s="82"/>
      <c r="N10" s="163"/>
      <c r="O10" s="164"/>
      <c r="P10" s="164"/>
      <c r="Q10" s="164"/>
      <c r="R10" s="165"/>
      <c r="S10" s="12"/>
      <c r="T10" s="12"/>
      <c r="U10" s="12"/>
      <c r="V10" s="12"/>
      <c r="W10" s="143" t="s">
        <v>14</v>
      </c>
      <c r="X10" s="143"/>
      <c r="Y10" s="143"/>
      <c r="Z10" s="143"/>
      <c r="AA10" s="143"/>
      <c r="AB10" s="143"/>
      <c r="AC10" s="144"/>
      <c r="AD10" s="140">
        <v>45537</v>
      </c>
      <c r="AE10" s="141"/>
      <c r="AF10" s="142"/>
      <c r="AG10" s="12"/>
      <c r="AN10" s="6"/>
      <c r="AO10" s="6"/>
      <c r="AP10" s="6"/>
      <c r="AS10" s="7"/>
      <c r="AT10" s="7"/>
      <c r="AU10" s="7"/>
      <c r="AV10" s="7"/>
      <c r="AW10" s="7"/>
    </row>
    <row r="11" spans="2:49" ht="15" customHeight="1" thickBot="1">
      <c r="H11" s="54"/>
      <c r="I11" s="54"/>
      <c r="J11" s="81" t="s">
        <v>15</v>
      </c>
      <c r="K11" s="90"/>
      <c r="L11" s="90"/>
      <c r="M11" s="91"/>
      <c r="N11" s="134"/>
      <c r="O11" s="135"/>
      <c r="P11" s="135"/>
      <c r="Q11" s="135"/>
      <c r="R11" s="136"/>
      <c r="S11" s="54"/>
      <c r="T11" s="54"/>
      <c r="U11" s="54"/>
      <c r="V11" s="12"/>
      <c r="W11" s="130"/>
      <c r="X11" s="130"/>
      <c r="Y11" s="130"/>
      <c r="Z11" s="130"/>
      <c r="AA11" s="130"/>
      <c r="AB11" s="130"/>
      <c r="AC11" s="130"/>
      <c r="AD11" s="130"/>
      <c r="AE11" s="130"/>
      <c r="AF11" s="130"/>
      <c r="AG11" s="130"/>
      <c r="AH11" s="130"/>
      <c r="AI11" s="130"/>
      <c r="AJ11" s="130"/>
      <c r="AK11" s="6"/>
      <c r="AL11" s="6"/>
      <c r="AM11" s="6"/>
      <c r="AN11" s="6"/>
      <c r="AO11" s="6"/>
      <c r="AP11" s="6"/>
    </row>
    <row r="12" spans="2:49" s="41" customFormat="1" ht="13.5" customHeight="1">
      <c r="B12" s="131">
        <v>2023</v>
      </c>
      <c r="C12" s="132"/>
      <c r="D12" s="132"/>
      <c r="E12" s="132"/>
      <c r="F12" s="132"/>
      <c r="G12" s="132"/>
      <c r="H12" s="132"/>
      <c r="I12" s="132"/>
      <c r="J12" s="132"/>
      <c r="K12" s="132"/>
      <c r="L12" s="132"/>
      <c r="M12" s="132"/>
      <c r="N12" s="132"/>
      <c r="O12" s="132"/>
      <c r="P12" s="133"/>
      <c r="Q12" s="131">
        <v>2024</v>
      </c>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3"/>
      <c r="AR12" s="40"/>
    </row>
    <row r="13" spans="2:49" s="21" customFormat="1" ht="13.5" customHeight="1">
      <c r="B13" s="129">
        <v>45139</v>
      </c>
      <c r="C13" s="121"/>
      <c r="D13" s="121"/>
      <c r="E13" s="121">
        <v>45170</v>
      </c>
      <c r="F13" s="121"/>
      <c r="G13" s="121"/>
      <c r="H13" s="121">
        <v>45200</v>
      </c>
      <c r="I13" s="121"/>
      <c r="J13" s="121"/>
      <c r="K13" s="121">
        <v>45231</v>
      </c>
      <c r="L13" s="121"/>
      <c r="M13" s="121"/>
      <c r="N13" s="121">
        <v>45261</v>
      </c>
      <c r="O13" s="121"/>
      <c r="P13" s="124"/>
      <c r="Q13" s="129">
        <v>45292</v>
      </c>
      <c r="R13" s="121"/>
      <c r="S13" s="121"/>
      <c r="T13" s="121">
        <v>45323</v>
      </c>
      <c r="U13" s="121"/>
      <c r="V13" s="121"/>
      <c r="W13" s="121">
        <v>45352</v>
      </c>
      <c r="X13" s="121"/>
      <c r="Y13" s="121"/>
      <c r="Z13" s="121">
        <v>45383</v>
      </c>
      <c r="AA13" s="121"/>
      <c r="AB13" s="121"/>
      <c r="AC13" s="121">
        <v>45413</v>
      </c>
      <c r="AD13" s="121"/>
      <c r="AE13" s="121"/>
      <c r="AF13" s="121">
        <v>45444</v>
      </c>
      <c r="AG13" s="121"/>
      <c r="AH13" s="121"/>
      <c r="AI13" s="121">
        <v>45474</v>
      </c>
      <c r="AJ13" s="121"/>
      <c r="AK13" s="121"/>
      <c r="AL13" s="121">
        <v>45505</v>
      </c>
      <c r="AM13" s="121"/>
      <c r="AN13" s="121"/>
      <c r="AO13" s="121">
        <v>45536</v>
      </c>
      <c r="AP13" s="121"/>
      <c r="AQ13" s="124"/>
      <c r="AR13" s="39"/>
    </row>
    <row r="14" spans="2:49" s="21" customFormat="1" ht="13.5" customHeight="1">
      <c r="B14" s="32">
        <f>+C14</f>
        <v>45139</v>
      </c>
      <c r="C14" s="25">
        <f>+B13</f>
        <v>45139</v>
      </c>
      <c r="D14" s="26"/>
      <c r="E14" s="24">
        <f>+F14</f>
        <v>45170</v>
      </c>
      <c r="F14" s="25">
        <f>+E13</f>
        <v>45170</v>
      </c>
      <c r="G14" s="26"/>
      <c r="H14" s="24">
        <f>+I14</f>
        <v>45200</v>
      </c>
      <c r="I14" s="25">
        <f>+H13</f>
        <v>45200</v>
      </c>
      <c r="J14" s="29"/>
      <c r="K14" s="24">
        <f t="shared" ref="K14:K43" si="0">+L14</f>
        <v>45231</v>
      </c>
      <c r="L14" s="25">
        <f>+K13</f>
        <v>45231</v>
      </c>
      <c r="M14" s="62" t="s">
        <v>16</v>
      </c>
      <c r="N14" s="24">
        <f t="shared" ref="N14:N44" si="1">+O14</f>
        <v>45261</v>
      </c>
      <c r="O14" s="25">
        <f>+N13</f>
        <v>45261</v>
      </c>
      <c r="P14" s="73">
        <v>2</v>
      </c>
      <c r="Q14" s="32">
        <f t="shared" ref="Q14:Q44" si="2">+R14</f>
        <v>45292</v>
      </c>
      <c r="R14" s="25">
        <f>+Q13</f>
        <v>45292</v>
      </c>
      <c r="S14" s="68" t="s">
        <v>16</v>
      </c>
      <c r="T14" s="24">
        <f t="shared" ref="T14:T41" si="3">+U14</f>
        <v>45323</v>
      </c>
      <c r="U14" s="25">
        <f>+T13</f>
        <v>45323</v>
      </c>
      <c r="V14" s="73">
        <v>2</v>
      </c>
      <c r="W14" s="24">
        <f>+W13</f>
        <v>45352</v>
      </c>
      <c r="X14" s="25">
        <f>+W13</f>
        <v>45352</v>
      </c>
      <c r="Y14" s="73">
        <v>2</v>
      </c>
      <c r="Z14" s="24">
        <f>+AA14</f>
        <v>45383</v>
      </c>
      <c r="AA14" s="25">
        <f>+Z13</f>
        <v>45383</v>
      </c>
      <c r="AB14" s="72" t="s">
        <v>16</v>
      </c>
      <c r="AC14" s="24">
        <f>+AD14</f>
        <v>45413</v>
      </c>
      <c r="AD14" s="25">
        <f>+AC13</f>
        <v>45413</v>
      </c>
      <c r="AE14" s="67" t="s">
        <v>16</v>
      </c>
      <c r="AF14" s="24">
        <f>+AG14</f>
        <v>45444</v>
      </c>
      <c r="AG14" s="25">
        <f>+AF13</f>
        <v>45444</v>
      </c>
      <c r="AH14" s="63"/>
      <c r="AI14" s="24">
        <f>+AJ14</f>
        <v>45474</v>
      </c>
      <c r="AJ14" s="25">
        <f>+AI13</f>
        <v>45474</v>
      </c>
      <c r="AK14" s="73">
        <v>2</v>
      </c>
      <c r="AL14" s="24">
        <f>+AM14</f>
        <v>45505</v>
      </c>
      <c r="AM14" s="25">
        <f>+AL13</f>
        <v>45505</v>
      </c>
      <c r="AN14" s="73">
        <v>2</v>
      </c>
      <c r="AO14" s="24">
        <f>+AP14</f>
        <v>45536</v>
      </c>
      <c r="AP14" s="25">
        <f>+AO13</f>
        <v>45536</v>
      </c>
      <c r="AQ14" s="64"/>
      <c r="AR14" s="26"/>
      <c r="AU14" s="22"/>
      <c r="AV14" s="22"/>
      <c r="AW14" s="22"/>
    </row>
    <row r="15" spans="2:49" s="21" customFormat="1" ht="13.5" customHeight="1">
      <c r="B15" s="32">
        <f t="shared" ref="B15:B44" si="4">+C15</f>
        <v>45140</v>
      </c>
      <c r="C15" s="25">
        <f>+B14+1</f>
        <v>45140</v>
      </c>
      <c r="D15" s="26"/>
      <c r="E15" s="24">
        <f t="shared" ref="E15:E43" si="5">+F15</f>
        <v>45171</v>
      </c>
      <c r="F15" s="25">
        <f>+E14+1</f>
        <v>45171</v>
      </c>
      <c r="G15" s="26"/>
      <c r="H15" s="24">
        <f t="shared" ref="H15:H44" si="6">+I15</f>
        <v>45201</v>
      </c>
      <c r="I15" s="25">
        <f>+H14+1</f>
        <v>45201</v>
      </c>
      <c r="J15" s="74">
        <v>1</v>
      </c>
      <c r="K15" s="24">
        <f t="shared" si="0"/>
        <v>45232</v>
      </c>
      <c r="L15" s="25">
        <f>+K14+1</f>
        <v>45232</v>
      </c>
      <c r="M15" s="73">
        <v>2</v>
      </c>
      <c r="N15" s="24">
        <f t="shared" si="1"/>
        <v>45262</v>
      </c>
      <c r="O15" s="25">
        <f>+N14+1</f>
        <v>45262</v>
      </c>
      <c r="P15" s="61"/>
      <c r="Q15" s="32">
        <f t="shared" si="2"/>
        <v>45293</v>
      </c>
      <c r="R15" s="25">
        <f>+Q14+1</f>
        <v>45293</v>
      </c>
      <c r="S15" s="73">
        <v>2</v>
      </c>
      <c r="T15" s="24">
        <f t="shared" si="3"/>
        <v>45324</v>
      </c>
      <c r="U15" s="25">
        <f>+T14+1</f>
        <v>45324</v>
      </c>
      <c r="V15" s="73">
        <v>2</v>
      </c>
      <c r="W15" s="24">
        <f>+X15</f>
        <v>45353</v>
      </c>
      <c r="X15" s="25">
        <f>+X14+1</f>
        <v>45353</v>
      </c>
      <c r="Y15" s="61"/>
      <c r="Z15" s="24">
        <f>+AA15</f>
        <v>45384</v>
      </c>
      <c r="AA15" s="25">
        <f>+AA14+1</f>
        <v>45384</v>
      </c>
      <c r="AB15" s="74">
        <v>1</v>
      </c>
      <c r="AC15" s="24">
        <f t="shared" ref="AC15:AC44" si="7">+AD15</f>
        <v>45414</v>
      </c>
      <c r="AD15" s="25">
        <f>AD14+1</f>
        <v>45414</v>
      </c>
      <c r="AE15" s="73">
        <v>2</v>
      </c>
      <c r="AF15" s="24">
        <f t="shared" ref="AF15:AF43" si="8">+AG15</f>
        <v>45445</v>
      </c>
      <c r="AG15" s="25">
        <f>+AG14+1</f>
        <v>45445</v>
      </c>
      <c r="AH15" s="61"/>
      <c r="AI15" s="24">
        <f t="shared" ref="AI15:AI44" si="9">+AJ15</f>
        <v>45475</v>
      </c>
      <c r="AJ15" s="25">
        <f>+AJ14+1</f>
        <v>45475</v>
      </c>
      <c r="AK15" s="73">
        <v>2</v>
      </c>
      <c r="AL15" s="24">
        <f t="shared" ref="AL15:AL44" si="10">+AM15</f>
        <v>45506</v>
      </c>
      <c r="AM15" s="25">
        <f>+AM14+1</f>
        <v>45506</v>
      </c>
      <c r="AN15" s="73">
        <v>2</v>
      </c>
      <c r="AO15" s="24">
        <f t="shared" ref="AO15:AO43" si="11">+AP15</f>
        <v>45537</v>
      </c>
      <c r="AP15" s="25">
        <f>+AP14+1</f>
        <v>45537</v>
      </c>
      <c r="AQ15" s="119">
        <v>1</v>
      </c>
      <c r="AR15" s="27"/>
      <c r="AU15" s="22"/>
      <c r="AV15" s="22"/>
      <c r="AW15" s="22"/>
    </row>
    <row r="16" spans="2:49" s="21" customFormat="1" ht="13.5" customHeight="1">
      <c r="B16" s="32">
        <f t="shared" si="4"/>
        <v>45141</v>
      </c>
      <c r="C16" s="25">
        <f t="shared" ref="C16:C44" si="12">+B15+1</f>
        <v>45141</v>
      </c>
      <c r="D16" s="26"/>
      <c r="E16" s="24">
        <f t="shared" si="5"/>
        <v>45172</v>
      </c>
      <c r="F16" s="25">
        <f t="shared" ref="F16:F43" si="13">+E15+1</f>
        <v>45172</v>
      </c>
      <c r="G16" s="29"/>
      <c r="H16" s="24">
        <f t="shared" si="6"/>
        <v>45202</v>
      </c>
      <c r="I16" s="25">
        <f t="shared" ref="I16:I44" si="14">+H15+1</f>
        <v>45202</v>
      </c>
      <c r="J16" s="74">
        <v>1</v>
      </c>
      <c r="K16" s="24">
        <f t="shared" si="0"/>
        <v>45233</v>
      </c>
      <c r="L16" s="25">
        <f t="shared" ref="L16:L43" si="15">+K15+1</f>
        <v>45233</v>
      </c>
      <c r="M16" s="73">
        <v>2</v>
      </c>
      <c r="N16" s="24">
        <f t="shared" si="1"/>
        <v>45263</v>
      </c>
      <c r="O16" s="25">
        <f t="shared" ref="O16:O44" si="16">+N15+1</f>
        <v>45263</v>
      </c>
      <c r="P16" s="29"/>
      <c r="Q16" s="32">
        <f t="shared" si="2"/>
        <v>45294</v>
      </c>
      <c r="R16" s="25">
        <f t="shared" ref="R16:R44" si="17">+Q15+1</f>
        <v>45294</v>
      </c>
      <c r="S16" s="73">
        <v>2</v>
      </c>
      <c r="T16" s="24">
        <f t="shared" si="3"/>
        <v>45325</v>
      </c>
      <c r="U16" s="25">
        <f t="shared" ref="U16:U41" si="18">+T15+1</f>
        <v>45325</v>
      </c>
      <c r="V16" s="61"/>
      <c r="W16" s="24">
        <f t="shared" ref="W16:W44" si="19">+X16</f>
        <v>45354</v>
      </c>
      <c r="X16" s="25">
        <f>+X15+1</f>
        <v>45354</v>
      </c>
      <c r="Y16" s="61"/>
      <c r="Z16" s="24">
        <f t="shared" ref="Z16:Z43" si="20">+AA16</f>
        <v>45385</v>
      </c>
      <c r="AA16" s="25">
        <f t="shared" ref="AA16:AA42" si="21">+AA15+1</f>
        <v>45385</v>
      </c>
      <c r="AB16" s="74">
        <v>1</v>
      </c>
      <c r="AC16" s="24">
        <f t="shared" si="7"/>
        <v>45415</v>
      </c>
      <c r="AD16" s="25">
        <f t="shared" ref="AD16:AD44" si="22">AD15+1</f>
        <v>45415</v>
      </c>
      <c r="AE16" s="73">
        <v>2</v>
      </c>
      <c r="AF16" s="24">
        <f t="shared" si="8"/>
        <v>45446</v>
      </c>
      <c r="AG16" s="25">
        <f t="shared" ref="AG16:AG43" si="23">+AG15+1</f>
        <v>45446</v>
      </c>
      <c r="AH16" s="73">
        <v>2</v>
      </c>
      <c r="AI16" s="24">
        <f t="shared" si="9"/>
        <v>45476</v>
      </c>
      <c r="AJ16" s="25">
        <f t="shared" ref="AJ16:AJ44" si="24">+AJ15+1</f>
        <v>45476</v>
      </c>
      <c r="AK16" s="73">
        <v>2</v>
      </c>
      <c r="AL16" s="24">
        <f t="shared" si="10"/>
        <v>45507</v>
      </c>
      <c r="AM16" s="25">
        <f t="shared" ref="AM16:AM44" si="25">+AM15+1</f>
        <v>45507</v>
      </c>
      <c r="AN16" s="29"/>
      <c r="AO16" s="24">
        <f t="shared" si="11"/>
        <v>45538</v>
      </c>
      <c r="AP16" s="25">
        <f t="shared" ref="AP16:AP43" si="26">+AP15+1</f>
        <v>45538</v>
      </c>
      <c r="AQ16" s="33"/>
      <c r="AR16" s="28"/>
      <c r="AU16" s="22"/>
      <c r="AV16" s="22"/>
      <c r="AW16" s="22"/>
    </row>
    <row r="17" spans="2:49" s="21" customFormat="1" ht="13.5" customHeight="1">
      <c r="B17" s="32">
        <f t="shared" si="4"/>
        <v>45142</v>
      </c>
      <c r="C17" s="25">
        <f t="shared" si="12"/>
        <v>45142</v>
      </c>
      <c r="D17" s="26"/>
      <c r="E17" s="24">
        <f t="shared" si="5"/>
        <v>45173</v>
      </c>
      <c r="F17" s="25">
        <f t="shared" si="13"/>
        <v>45173</v>
      </c>
      <c r="G17" s="26"/>
      <c r="H17" s="24">
        <f t="shared" si="6"/>
        <v>45203</v>
      </c>
      <c r="I17" s="25">
        <f t="shared" si="14"/>
        <v>45203</v>
      </c>
      <c r="J17" s="74">
        <v>1</v>
      </c>
      <c r="K17" s="24">
        <f t="shared" si="0"/>
        <v>45234</v>
      </c>
      <c r="L17" s="25">
        <f t="shared" si="15"/>
        <v>45234</v>
      </c>
      <c r="M17" s="61"/>
      <c r="N17" s="24">
        <f t="shared" si="1"/>
        <v>45264</v>
      </c>
      <c r="O17" s="25">
        <f t="shared" si="16"/>
        <v>45264</v>
      </c>
      <c r="P17" s="74">
        <v>1</v>
      </c>
      <c r="Q17" s="32">
        <f t="shared" si="2"/>
        <v>45295</v>
      </c>
      <c r="R17" s="25">
        <f t="shared" si="17"/>
        <v>45295</v>
      </c>
      <c r="S17" s="73">
        <v>2</v>
      </c>
      <c r="T17" s="24">
        <f t="shared" si="3"/>
        <v>45326</v>
      </c>
      <c r="U17" s="25">
        <f t="shared" si="18"/>
        <v>45326</v>
      </c>
      <c r="V17" s="29"/>
      <c r="W17" s="24">
        <f t="shared" si="19"/>
        <v>45355</v>
      </c>
      <c r="X17" s="25">
        <f t="shared" ref="X17:X44" si="27">+X16+1</f>
        <v>45355</v>
      </c>
      <c r="Y17" s="74">
        <v>1</v>
      </c>
      <c r="Z17" s="24">
        <f t="shared" si="20"/>
        <v>45386</v>
      </c>
      <c r="AA17" s="25">
        <f t="shared" si="21"/>
        <v>45386</v>
      </c>
      <c r="AB17" s="74">
        <v>1</v>
      </c>
      <c r="AC17" s="24">
        <f t="shared" si="7"/>
        <v>45416</v>
      </c>
      <c r="AD17" s="25">
        <f t="shared" si="22"/>
        <v>45416</v>
      </c>
      <c r="AE17" s="61"/>
      <c r="AF17" s="24">
        <f t="shared" si="8"/>
        <v>45447</v>
      </c>
      <c r="AG17" s="25">
        <f t="shared" si="23"/>
        <v>45447</v>
      </c>
      <c r="AH17" s="73">
        <v>2</v>
      </c>
      <c r="AI17" s="24">
        <f t="shared" si="9"/>
        <v>45477</v>
      </c>
      <c r="AJ17" s="25">
        <f t="shared" si="24"/>
        <v>45477</v>
      </c>
      <c r="AK17" s="73">
        <v>2</v>
      </c>
      <c r="AL17" s="24">
        <f t="shared" si="10"/>
        <v>45508</v>
      </c>
      <c r="AM17" s="25">
        <f t="shared" si="25"/>
        <v>45508</v>
      </c>
      <c r="AN17" s="61"/>
      <c r="AO17" s="24">
        <f t="shared" si="11"/>
        <v>45539</v>
      </c>
      <c r="AP17" s="25">
        <f t="shared" si="26"/>
        <v>45539</v>
      </c>
      <c r="AQ17" s="33"/>
      <c r="AR17" s="27"/>
      <c r="AU17" s="22"/>
      <c r="AV17" s="22"/>
      <c r="AW17" s="22"/>
    </row>
    <row r="18" spans="2:49" s="21" customFormat="1" ht="13.5" customHeight="1">
      <c r="B18" s="32">
        <f t="shared" si="4"/>
        <v>45143</v>
      </c>
      <c r="C18" s="25">
        <f t="shared" si="12"/>
        <v>45143</v>
      </c>
      <c r="D18" s="29"/>
      <c r="E18" s="24">
        <f t="shared" si="5"/>
        <v>45174</v>
      </c>
      <c r="F18" s="25">
        <f t="shared" si="13"/>
        <v>45174</v>
      </c>
      <c r="G18" s="26"/>
      <c r="H18" s="24">
        <f t="shared" si="6"/>
        <v>45204</v>
      </c>
      <c r="I18" s="25">
        <f t="shared" si="14"/>
        <v>45204</v>
      </c>
      <c r="J18" s="74">
        <v>1</v>
      </c>
      <c r="K18" s="24">
        <f t="shared" si="0"/>
        <v>45235</v>
      </c>
      <c r="L18" s="25">
        <f t="shared" si="15"/>
        <v>45235</v>
      </c>
      <c r="M18" s="29"/>
      <c r="N18" s="24">
        <f t="shared" si="1"/>
        <v>45265</v>
      </c>
      <c r="O18" s="25">
        <f t="shared" si="16"/>
        <v>45265</v>
      </c>
      <c r="P18" s="74">
        <v>1</v>
      </c>
      <c r="Q18" s="32">
        <f t="shared" si="2"/>
        <v>45296</v>
      </c>
      <c r="R18" s="25">
        <f t="shared" si="17"/>
        <v>45296</v>
      </c>
      <c r="S18" s="73">
        <v>2</v>
      </c>
      <c r="T18" s="24">
        <f t="shared" si="3"/>
        <v>45327</v>
      </c>
      <c r="U18" s="25">
        <f t="shared" si="18"/>
        <v>45327</v>
      </c>
      <c r="V18" s="74">
        <v>1</v>
      </c>
      <c r="W18" s="24">
        <f t="shared" si="19"/>
        <v>45356</v>
      </c>
      <c r="X18" s="25">
        <f t="shared" si="27"/>
        <v>45356</v>
      </c>
      <c r="Y18" s="74">
        <v>1</v>
      </c>
      <c r="Z18" s="24">
        <f t="shared" si="20"/>
        <v>45387</v>
      </c>
      <c r="AA18" s="25">
        <f t="shared" si="21"/>
        <v>45387</v>
      </c>
      <c r="AB18" s="74">
        <v>1</v>
      </c>
      <c r="AC18" s="24">
        <f t="shared" si="7"/>
        <v>45417</v>
      </c>
      <c r="AD18" s="25">
        <f t="shared" si="22"/>
        <v>45417</v>
      </c>
      <c r="AE18" s="61"/>
      <c r="AF18" s="24">
        <f t="shared" si="8"/>
        <v>45448</v>
      </c>
      <c r="AG18" s="25">
        <f t="shared" si="23"/>
        <v>45448</v>
      </c>
      <c r="AH18" s="73">
        <v>2</v>
      </c>
      <c r="AI18" s="24">
        <f t="shared" si="9"/>
        <v>45478</v>
      </c>
      <c r="AJ18" s="25">
        <f t="shared" si="24"/>
        <v>45478</v>
      </c>
      <c r="AK18" s="73">
        <v>2</v>
      </c>
      <c r="AL18" s="24">
        <f t="shared" si="10"/>
        <v>45509</v>
      </c>
      <c r="AM18" s="25">
        <f t="shared" si="25"/>
        <v>45509</v>
      </c>
      <c r="AN18" s="73">
        <v>2</v>
      </c>
      <c r="AO18" s="24">
        <f t="shared" si="11"/>
        <v>45540</v>
      </c>
      <c r="AP18" s="25">
        <f t="shared" si="26"/>
        <v>45540</v>
      </c>
      <c r="AQ18" s="33"/>
      <c r="AR18" s="26"/>
      <c r="AU18" s="22"/>
      <c r="AV18" s="22"/>
      <c r="AW18" s="22"/>
    </row>
    <row r="19" spans="2:49" s="21" customFormat="1" ht="13.5" customHeight="1">
      <c r="B19" s="32">
        <f t="shared" si="4"/>
        <v>45144</v>
      </c>
      <c r="C19" s="25">
        <f t="shared" si="12"/>
        <v>45144</v>
      </c>
      <c r="D19" s="29"/>
      <c r="E19" s="24">
        <f t="shared" si="5"/>
        <v>45175</v>
      </c>
      <c r="F19" s="25">
        <f t="shared" si="13"/>
        <v>45175</v>
      </c>
      <c r="G19" s="74">
        <v>1</v>
      </c>
      <c r="H19" s="24">
        <f t="shared" si="6"/>
        <v>45205</v>
      </c>
      <c r="I19" s="25">
        <f t="shared" si="14"/>
        <v>45205</v>
      </c>
      <c r="J19" s="74">
        <v>1</v>
      </c>
      <c r="K19" s="24">
        <f t="shared" si="0"/>
        <v>45236</v>
      </c>
      <c r="L19" s="25">
        <f t="shared" si="15"/>
        <v>45236</v>
      </c>
      <c r="M19" s="74">
        <v>1</v>
      </c>
      <c r="N19" s="24">
        <f t="shared" si="1"/>
        <v>45266</v>
      </c>
      <c r="O19" s="25">
        <f t="shared" si="16"/>
        <v>45266</v>
      </c>
      <c r="P19" s="74">
        <v>1</v>
      </c>
      <c r="Q19" s="32">
        <f t="shared" si="2"/>
        <v>45297</v>
      </c>
      <c r="R19" s="25">
        <f t="shared" si="17"/>
        <v>45297</v>
      </c>
      <c r="S19" s="61"/>
      <c r="T19" s="24">
        <f t="shared" si="3"/>
        <v>45328</v>
      </c>
      <c r="U19" s="25">
        <f t="shared" si="18"/>
        <v>45328</v>
      </c>
      <c r="V19" s="74">
        <v>1</v>
      </c>
      <c r="W19" s="24">
        <f t="shared" si="19"/>
        <v>45357</v>
      </c>
      <c r="X19" s="25">
        <f t="shared" si="27"/>
        <v>45357</v>
      </c>
      <c r="Y19" s="74">
        <v>1</v>
      </c>
      <c r="Z19" s="24">
        <f t="shared" si="20"/>
        <v>45388</v>
      </c>
      <c r="AA19" s="25">
        <f t="shared" si="21"/>
        <v>45388</v>
      </c>
      <c r="AB19" s="61"/>
      <c r="AC19" s="24">
        <f t="shared" si="7"/>
        <v>45418</v>
      </c>
      <c r="AD19" s="25">
        <f t="shared" si="22"/>
        <v>45418</v>
      </c>
      <c r="AE19" s="73">
        <v>2</v>
      </c>
      <c r="AF19" s="24">
        <f t="shared" si="8"/>
        <v>45449</v>
      </c>
      <c r="AG19" s="25">
        <f t="shared" si="23"/>
        <v>45449</v>
      </c>
      <c r="AH19" s="73">
        <v>2</v>
      </c>
      <c r="AI19" s="24">
        <f t="shared" si="9"/>
        <v>45479</v>
      </c>
      <c r="AJ19" s="25">
        <f t="shared" si="24"/>
        <v>45479</v>
      </c>
      <c r="AK19" s="29"/>
      <c r="AL19" s="24">
        <f t="shared" si="10"/>
        <v>45510</v>
      </c>
      <c r="AM19" s="25">
        <f t="shared" si="25"/>
        <v>45510</v>
      </c>
      <c r="AN19" s="73">
        <v>2</v>
      </c>
      <c r="AO19" s="24">
        <f t="shared" si="11"/>
        <v>45541</v>
      </c>
      <c r="AP19" s="25">
        <f t="shared" si="26"/>
        <v>45541</v>
      </c>
      <c r="AQ19" s="33"/>
      <c r="AR19" s="26"/>
      <c r="AU19" s="22"/>
      <c r="AV19" s="22"/>
      <c r="AW19" s="22"/>
    </row>
    <row r="20" spans="2:49" s="21" customFormat="1" ht="13.5" customHeight="1">
      <c r="B20" s="32">
        <f t="shared" si="4"/>
        <v>45145</v>
      </c>
      <c r="C20" s="25">
        <f t="shared" si="12"/>
        <v>45145</v>
      </c>
      <c r="D20" s="26"/>
      <c r="E20" s="24">
        <f t="shared" si="5"/>
        <v>45176</v>
      </c>
      <c r="F20" s="25">
        <f t="shared" si="13"/>
        <v>45176</v>
      </c>
      <c r="G20" s="74">
        <v>1</v>
      </c>
      <c r="H20" s="24">
        <f t="shared" si="6"/>
        <v>45206</v>
      </c>
      <c r="I20" s="25">
        <f t="shared" si="14"/>
        <v>45206</v>
      </c>
      <c r="J20" s="29"/>
      <c r="K20" s="24">
        <f t="shared" si="0"/>
        <v>45237</v>
      </c>
      <c r="L20" s="25">
        <f t="shared" si="15"/>
        <v>45237</v>
      </c>
      <c r="M20" s="74">
        <v>1</v>
      </c>
      <c r="N20" s="24">
        <f t="shared" si="1"/>
        <v>45267</v>
      </c>
      <c r="O20" s="25">
        <f t="shared" si="16"/>
        <v>45267</v>
      </c>
      <c r="P20" s="74">
        <v>1</v>
      </c>
      <c r="Q20" s="32">
        <f t="shared" si="2"/>
        <v>45298</v>
      </c>
      <c r="R20" s="25">
        <f t="shared" si="17"/>
        <v>45298</v>
      </c>
      <c r="S20" s="29"/>
      <c r="T20" s="24">
        <f t="shared" si="3"/>
        <v>45329</v>
      </c>
      <c r="U20" s="25">
        <f t="shared" si="18"/>
        <v>45329</v>
      </c>
      <c r="V20" s="74">
        <v>1</v>
      </c>
      <c r="W20" s="24">
        <f t="shared" si="19"/>
        <v>45358</v>
      </c>
      <c r="X20" s="25">
        <f t="shared" si="27"/>
        <v>45358</v>
      </c>
      <c r="Y20" s="74">
        <v>1</v>
      </c>
      <c r="Z20" s="24">
        <f t="shared" si="20"/>
        <v>45389</v>
      </c>
      <c r="AA20" s="25">
        <f t="shared" si="21"/>
        <v>45389</v>
      </c>
      <c r="AB20" s="61"/>
      <c r="AC20" s="24">
        <f t="shared" si="7"/>
        <v>45419</v>
      </c>
      <c r="AD20" s="25">
        <f t="shared" si="22"/>
        <v>45419</v>
      </c>
      <c r="AE20" s="73">
        <v>2</v>
      </c>
      <c r="AF20" s="24">
        <f t="shared" si="8"/>
        <v>45450</v>
      </c>
      <c r="AG20" s="25">
        <f t="shared" si="23"/>
        <v>45450</v>
      </c>
      <c r="AH20" s="73">
        <v>2</v>
      </c>
      <c r="AI20" s="24">
        <f t="shared" si="9"/>
        <v>45480</v>
      </c>
      <c r="AJ20" s="25">
        <f t="shared" si="24"/>
        <v>45480</v>
      </c>
      <c r="AK20" s="61"/>
      <c r="AL20" s="24">
        <f t="shared" si="10"/>
        <v>45511</v>
      </c>
      <c r="AM20" s="25">
        <f t="shared" si="25"/>
        <v>45511</v>
      </c>
      <c r="AN20" s="73">
        <v>2</v>
      </c>
      <c r="AO20" s="24">
        <f t="shared" si="11"/>
        <v>45542</v>
      </c>
      <c r="AP20" s="25">
        <f t="shared" si="26"/>
        <v>45542</v>
      </c>
      <c r="AQ20" s="64"/>
      <c r="AR20" s="26"/>
      <c r="AS20" s="22"/>
    </row>
    <row r="21" spans="2:49" s="21" customFormat="1" ht="13.5" customHeight="1">
      <c r="B21" s="32">
        <f t="shared" si="4"/>
        <v>45146</v>
      </c>
      <c r="C21" s="25">
        <f t="shared" si="12"/>
        <v>45146</v>
      </c>
      <c r="D21" s="26"/>
      <c r="E21" s="24">
        <f t="shared" si="5"/>
        <v>45177</v>
      </c>
      <c r="F21" s="25">
        <f t="shared" si="13"/>
        <v>45177</v>
      </c>
      <c r="G21" s="74">
        <v>1</v>
      </c>
      <c r="H21" s="24">
        <f t="shared" si="6"/>
        <v>45207</v>
      </c>
      <c r="I21" s="25">
        <f t="shared" si="14"/>
        <v>45207</v>
      </c>
      <c r="J21" s="29"/>
      <c r="K21" s="24">
        <f t="shared" si="0"/>
        <v>45238</v>
      </c>
      <c r="L21" s="25">
        <f t="shared" si="15"/>
        <v>45238</v>
      </c>
      <c r="M21" s="74">
        <v>1</v>
      </c>
      <c r="N21" s="24">
        <f t="shared" si="1"/>
        <v>45268</v>
      </c>
      <c r="O21" s="25">
        <f t="shared" si="16"/>
        <v>45268</v>
      </c>
      <c r="P21" s="74">
        <v>1</v>
      </c>
      <c r="Q21" s="32">
        <f t="shared" si="2"/>
        <v>45299</v>
      </c>
      <c r="R21" s="25">
        <f t="shared" si="17"/>
        <v>45299</v>
      </c>
      <c r="S21" s="73">
        <v>2</v>
      </c>
      <c r="T21" s="24">
        <f t="shared" si="3"/>
        <v>45330</v>
      </c>
      <c r="U21" s="25">
        <f t="shared" si="18"/>
        <v>45330</v>
      </c>
      <c r="V21" s="74">
        <v>1</v>
      </c>
      <c r="W21" s="24">
        <f t="shared" si="19"/>
        <v>45359</v>
      </c>
      <c r="X21" s="25">
        <f t="shared" si="27"/>
        <v>45359</v>
      </c>
      <c r="Y21" s="74">
        <v>1</v>
      </c>
      <c r="Z21" s="24">
        <f t="shared" si="20"/>
        <v>45390</v>
      </c>
      <c r="AA21" s="25">
        <f t="shared" si="21"/>
        <v>45390</v>
      </c>
      <c r="AB21" s="74">
        <v>1</v>
      </c>
      <c r="AC21" s="24">
        <f t="shared" si="7"/>
        <v>45420</v>
      </c>
      <c r="AD21" s="25">
        <f t="shared" si="22"/>
        <v>45420</v>
      </c>
      <c r="AE21" s="68" t="s">
        <v>16</v>
      </c>
      <c r="AF21" s="24">
        <f t="shared" si="8"/>
        <v>45451</v>
      </c>
      <c r="AG21" s="25">
        <f t="shared" si="23"/>
        <v>45451</v>
      </c>
      <c r="AH21" s="61"/>
      <c r="AI21" s="24">
        <f t="shared" si="9"/>
        <v>45481</v>
      </c>
      <c r="AJ21" s="25">
        <f t="shared" si="24"/>
        <v>45481</v>
      </c>
      <c r="AK21" s="73">
        <v>2</v>
      </c>
      <c r="AL21" s="24">
        <f t="shared" si="10"/>
        <v>45512</v>
      </c>
      <c r="AM21" s="25">
        <f t="shared" si="25"/>
        <v>45512</v>
      </c>
      <c r="AN21" s="73">
        <v>2</v>
      </c>
      <c r="AO21" s="24">
        <f t="shared" si="11"/>
        <v>45543</v>
      </c>
      <c r="AP21" s="25">
        <f t="shared" si="26"/>
        <v>45543</v>
      </c>
      <c r="AQ21" s="64"/>
      <c r="AR21" s="27"/>
      <c r="AS21" s="22"/>
    </row>
    <row r="22" spans="2:49" s="21" customFormat="1" ht="13.5" customHeight="1">
      <c r="B22" s="32">
        <f t="shared" si="4"/>
        <v>45147</v>
      </c>
      <c r="C22" s="25">
        <f t="shared" si="12"/>
        <v>45147</v>
      </c>
      <c r="D22" s="26"/>
      <c r="E22" s="24">
        <f t="shared" si="5"/>
        <v>45178</v>
      </c>
      <c r="F22" s="25">
        <f t="shared" si="13"/>
        <v>45178</v>
      </c>
      <c r="G22" s="29"/>
      <c r="H22" s="24">
        <f t="shared" si="6"/>
        <v>45208</v>
      </c>
      <c r="I22" s="25">
        <f t="shared" si="14"/>
        <v>45208</v>
      </c>
      <c r="J22" s="74">
        <v>1</v>
      </c>
      <c r="K22" s="24">
        <f t="shared" si="0"/>
        <v>45239</v>
      </c>
      <c r="L22" s="25">
        <f t="shared" si="15"/>
        <v>45239</v>
      </c>
      <c r="M22" s="74">
        <v>1</v>
      </c>
      <c r="N22" s="24">
        <f t="shared" si="1"/>
        <v>45269</v>
      </c>
      <c r="O22" s="25">
        <f t="shared" si="16"/>
        <v>45269</v>
      </c>
      <c r="P22" s="61"/>
      <c r="Q22" s="32">
        <f t="shared" si="2"/>
        <v>45300</v>
      </c>
      <c r="R22" s="25">
        <f t="shared" si="17"/>
        <v>45300</v>
      </c>
      <c r="S22" s="73">
        <v>2</v>
      </c>
      <c r="T22" s="24">
        <f t="shared" si="3"/>
        <v>45331</v>
      </c>
      <c r="U22" s="25">
        <f t="shared" si="18"/>
        <v>45331</v>
      </c>
      <c r="V22" s="74">
        <v>1</v>
      </c>
      <c r="W22" s="24">
        <f t="shared" si="19"/>
        <v>45360</v>
      </c>
      <c r="X22" s="25">
        <f t="shared" si="27"/>
        <v>45360</v>
      </c>
      <c r="Y22" s="61"/>
      <c r="Z22" s="24">
        <f t="shared" si="20"/>
        <v>45391</v>
      </c>
      <c r="AA22" s="25">
        <f t="shared" si="21"/>
        <v>45391</v>
      </c>
      <c r="AB22" s="74">
        <v>1</v>
      </c>
      <c r="AC22" s="24">
        <f t="shared" si="7"/>
        <v>45421</v>
      </c>
      <c r="AD22" s="25">
        <f t="shared" si="22"/>
        <v>45421</v>
      </c>
      <c r="AE22" s="68" t="s">
        <v>16</v>
      </c>
      <c r="AF22" s="24">
        <f t="shared" si="8"/>
        <v>45452</v>
      </c>
      <c r="AG22" s="25">
        <f t="shared" si="23"/>
        <v>45452</v>
      </c>
      <c r="AH22" s="61"/>
      <c r="AI22" s="24">
        <f t="shared" si="9"/>
        <v>45482</v>
      </c>
      <c r="AJ22" s="25">
        <f t="shared" si="24"/>
        <v>45482</v>
      </c>
      <c r="AK22" s="73">
        <v>2</v>
      </c>
      <c r="AL22" s="24">
        <f t="shared" si="10"/>
        <v>45513</v>
      </c>
      <c r="AM22" s="25">
        <f t="shared" si="25"/>
        <v>45513</v>
      </c>
      <c r="AN22" s="73">
        <v>2</v>
      </c>
      <c r="AO22" s="24">
        <f t="shared" si="11"/>
        <v>45544</v>
      </c>
      <c r="AP22" s="25">
        <f t="shared" si="26"/>
        <v>45544</v>
      </c>
      <c r="AQ22" s="33"/>
      <c r="AR22" s="27"/>
      <c r="AS22" s="22"/>
    </row>
    <row r="23" spans="2:49" s="21" customFormat="1" ht="13.5" customHeight="1">
      <c r="B23" s="32">
        <f t="shared" si="4"/>
        <v>45148</v>
      </c>
      <c r="C23" s="25">
        <f t="shared" si="12"/>
        <v>45148</v>
      </c>
      <c r="D23" s="26"/>
      <c r="E23" s="24">
        <f t="shared" si="5"/>
        <v>45179</v>
      </c>
      <c r="F23" s="25">
        <f t="shared" si="13"/>
        <v>45179</v>
      </c>
      <c r="G23" s="29"/>
      <c r="H23" s="24">
        <f t="shared" si="6"/>
        <v>45209</v>
      </c>
      <c r="I23" s="25">
        <f t="shared" si="14"/>
        <v>45209</v>
      </c>
      <c r="J23" s="74">
        <v>1</v>
      </c>
      <c r="K23" s="24">
        <f t="shared" si="0"/>
        <v>45240</v>
      </c>
      <c r="L23" s="25">
        <f t="shared" si="15"/>
        <v>45240</v>
      </c>
      <c r="M23" s="74">
        <v>1</v>
      </c>
      <c r="N23" s="24">
        <f t="shared" si="1"/>
        <v>45270</v>
      </c>
      <c r="O23" s="25">
        <f t="shared" si="16"/>
        <v>45270</v>
      </c>
      <c r="P23" s="29"/>
      <c r="Q23" s="32">
        <f t="shared" si="2"/>
        <v>45301</v>
      </c>
      <c r="R23" s="25">
        <f t="shared" si="17"/>
        <v>45301</v>
      </c>
      <c r="S23" s="73">
        <v>2</v>
      </c>
      <c r="T23" s="24">
        <f t="shared" si="3"/>
        <v>45332</v>
      </c>
      <c r="U23" s="25">
        <f t="shared" si="18"/>
        <v>45332</v>
      </c>
      <c r="V23" s="61"/>
      <c r="W23" s="24">
        <f t="shared" si="19"/>
        <v>45361</v>
      </c>
      <c r="X23" s="25">
        <f t="shared" si="27"/>
        <v>45361</v>
      </c>
      <c r="Y23" s="61"/>
      <c r="Z23" s="24">
        <f t="shared" si="20"/>
        <v>45392</v>
      </c>
      <c r="AA23" s="25">
        <f t="shared" si="21"/>
        <v>45392</v>
      </c>
      <c r="AB23" s="74">
        <v>1</v>
      </c>
      <c r="AC23" s="24">
        <f t="shared" si="7"/>
        <v>45422</v>
      </c>
      <c r="AD23" s="25">
        <f t="shared" si="22"/>
        <v>45422</v>
      </c>
      <c r="AE23" s="73">
        <v>2</v>
      </c>
      <c r="AF23" s="24">
        <f t="shared" si="8"/>
        <v>45453</v>
      </c>
      <c r="AG23" s="25">
        <f t="shared" si="23"/>
        <v>45453</v>
      </c>
      <c r="AH23" s="74">
        <v>1</v>
      </c>
      <c r="AI23" s="24">
        <f t="shared" si="9"/>
        <v>45483</v>
      </c>
      <c r="AJ23" s="25">
        <f t="shared" si="24"/>
        <v>45483</v>
      </c>
      <c r="AK23" s="73">
        <v>2</v>
      </c>
      <c r="AL23" s="24">
        <f t="shared" si="10"/>
        <v>45514</v>
      </c>
      <c r="AM23" s="25">
        <f t="shared" si="25"/>
        <v>45514</v>
      </c>
      <c r="AN23" s="29"/>
      <c r="AO23" s="24">
        <f t="shared" si="11"/>
        <v>45545</v>
      </c>
      <c r="AP23" s="25">
        <f t="shared" si="26"/>
        <v>45545</v>
      </c>
      <c r="AQ23" s="33"/>
      <c r="AR23" s="28"/>
      <c r="AS23" s="22"/>
    </row>
    <row r="24" spans="2:49" s="21" customFormat="1" ht="13.5" customHeight="1">
      <c r="B24" s="32">
        <f t="shared" si="4"/>
        <v>45149</v>
      </c>
      <c r="C24" s="25">
        <f t="shared" si="12"/>
        <v>45149</v>
      </c>
      <c r="D24" s="42"/>
      <c r="E24" s="24">
        <f t="shared" si="5"/>
        <v>45180</v>
      </c>
      <c r="F24" s="25">
        <f t="shared" si="13"/>
        <v>45180</v>
      </c>
      <c r="G24" s="74">
        <v>1</v>
      </c>
      <c r="H24" s="24">
        <f t="shared" si="6"/>
        <v>45210</v>
      </c>
      <c r="I24" s="25">
        <f t="shared" si="14"/>
        <v>45210</v>
      </c>
      <c r="J24" s="74">
        <v>1</v>
      </c>
      <c r="K24" s="24">
        <f t="shared" si="0"/>
        <v>45241</v>
      </c>
      <c r="L24" s="25">
        <f t="shared" si="15"/>
        <v>45241</v>
      </c>
      <c r="M24" s="67" t="s">
        <v>16</v>
      </c>
      <c r="N24" s="24">
        <f t="shared" si="1"/>
        <v>45271</v>
      </c>
      <c r="O24" s="25">
        <f t="shared" si="16"/>
        <v>45271</v>
      </c>
      <c r="P24" s="74">
        <v>1</v>
      </c>
      <c r="Q24" s="32">
        <f t="shared" si="2"/>
        <v>45302</v>
      </c>
      <c r="R24" s="25">
        <f t="shared" si="17"/>
        <v>45302</v>
      </c>
      <c r="S24" s="73">
        <v>2</v>
      </c>
      <c r="T24" s="24">
        <f t="shared" si="3"/>
        <v>45333</v>
      </c>
      <c r="U24" s="25">
        <f t="shared" si="18"/>
        <v>45333</v>
      </c>
      <c r="V24" s="29"/>
      <c r="W24" s="24">
        <f t="shared" si="19"/>
        <v>45362</v>
      </c>
      <c r="X24" s="25">
        <f t="shared" si="27"/>
        <v>45362</v>
      </c>
      <c r="Y24" s="74">
        <v>1</v>
      </c>
      <c r="Z24" s="24">
        <f t="shared" si="20"/>
        <v>45393</v>
      </c>
      <c r="AA24" s="25">
        <f t="shared" si="21"/>
        <v>45393</v>
      </c>
      <c r="AB24" s="74">
        <v>1</v>
      </c>
      <c r="AC24" s="24">
        <f t="shared" si="7"/>
        <v>45423</v>
      </c>
      <c r="AD24" s="25">
        <f t="shared" si="22"/>
        <v>45423</v>
      </c>
      <c r="AE24" s="61"/>
      <c r="AF24" s="24">
        <f t="shared" si="8"/>
        <v>45454</v>
      </c>
      <c r="AG24" s="25">
        <f t="shared" si="23"/>
        <v>45454</v>
      </c>
      <c r="AH24" s="74">
        <v>1</v>
      </c>
      <c r="AI24" s="24">
        <f t="shared" si="9"/>
        <v>45484</v>
      </c>
      <c r="AJ24" s="25">
        <f t="shared" si="24"/>
        <v>45484</v>
      </c>
      <c r="AK24" s="73">
        <v>2</v>
      </c>
      <c r="AL24" s="24">
        <f t="shared" si="10"/>
        <v>45515</v>
      </c>
      <c r="AM24" s="25">
        <f t="shared" si="25"/>
        <v>45515</v>
      </c>
      <c r="AN24" s="61"/>
      <c r="AO24" s="24">
        <f t="shared" si="11"/>
        <v>45546</v>
      </c>
      <c r="AP24" s="25">
        <f t="shared" si="26"/>
        <v>45546</v>
      </c>
      <c r="AQ24" s="33"/>
      <c r="AR24" s="27"/>
      <c r="AS24" s="22"/>
    </row>
    <row r="25" spans="2:49" s="21" customFormat="1" ht="13.5" customHeight="1">
      <c r="B25" s="32">
        <f t="shared" si="4"/>
        <v>45150</v>
      </c>
      <c r="C25" s="25">
        <f t="shared" si="12"/>
        <v>45150</v>
      </c>
      <c r="D25" s="29"/>
      <c r="E25" s="24">
        <f t="shared" si="5"/>
        <v>45181</v>
      </c>
      <c r="F25" s="25">
        <f t="shared" si="13"/>
        <v>45181</v>
      </c>
      <c r="G25" s="74">
        <v>1</v>
      </c>
      <c r="H25" s="24">
        <f t="shared" si="6"/>
        <v>45211</v>
      </c>
      <c r="I25" s="25">
        <f t="shared" si="14"/>
        <v>45211</v>
      </c>
      <c r="J25" s="74">
        <v>1</v>
      </c>
      <c r="K25" s="24">
        <f t="shared" si="0"/>
        <v>45242</v>
      </c>
      <c r="L25" s="25">
        <f t="shared" si="15"/>
        <v>45242</v>
      </c>
      <c r="M25" s="29"/>
      <c r="N25" s="24">
        <f t="shared" si="1"/>
        <v>45272</v>
      </c>
      <c r="O25" s="25">
        <f t="shared" si="16"/>
        <v>45272</v>
      </c>
      <c r="P25" s="74">
        <v>1</v>
      </c>
      <c r="Q25" s="32">
        <f t="shared" si="2"/>
        <v>45303</v>
      </c>
      <c r="R25" s="25">
        <f t="shared" si="17"/>
        <v>45303</v>
      </c>
      <c r="S25" s="73">
        <v>2</v>
      </c>
      <c r="T25" s="24">
        <f t="shared" si="3"/>
        <v>45334</v>
      </c>
      <c r="U25" s="25">
        <f t="shared" si="18"/>
        <v>45334</v>
      </c>
      <c r="V25" s="73">
        <v>2</v>
      </c>
      <c r="W25" s="24">
        <f t="shared" si="19"/>
        <v>45363</v>
      </c>
      <c r="X25" s="25">
        <f t="shared" si="27"/>
        <v>45363</v>
      </c>
      <c r="Y25" s="74">
        <v>1</v>
      </c>
      <c r="Z25" s="24">
        <f t="shared" si="20"/>
        <v>45394</v>
      </c>
      <c r="AA25" s="25">
        <f t="shared" si="21"/>
        <v>45394</v>
      </c>
      <c r="AB25" s="74">
        <v>1</v>
      </c>
      <c r="AC25" s="24">
        <f t="shared" si="7"/>
        <v>45424</v>
      </c>
      <c r="AD25" s="25">
        <f t="shared" si="22"/>
        <v>45424</v>
      </c>
      <c r="AE25" s="61"/>
      <c r="AF25" s="24">
        <f t="shared" si="8"/>
        <v>45455</v>
      </c>
      <c r="AG25" s="25">
        <f t="shared" si="23"/>
        <v>45455</v>
      </c>
      <c r="AH25" s="74">
        <v>1</v>
      </c>
      <c r="AI25" s="24">
        <f t="shared" si="9"/>
        <v>45485</v>
      </c>
      <c r="AJ25" s="25">
        <f t="shared" si="24"/>
        <v>45485</v>
      </c>
      <c r="AK25" s="73">
        <v>2</v>
      </c>
      <c r="AL25" s="24">
        <f t="shared" si="10"/>
        <v>45516</v>
      </c>
      <c r="AM25" s="25">
        <f t="shared" si="25"/>
        <v>45516</v>
      </c>
      <c r="AN25" s="73">
        <v>2</v>
      </c>
      <c r="AO25" s="24">
        <f t="shared" si="11"/>
        <v>45547</v>
      </c>
      <c r="AP25" s="25">
        <f t="shared" si="26"/>
        <v>45547</v>
      </c>
      <c r="AQ25" s="33"/>
      <c r="AR25" s="26"/>
      <c r="AS25" s="22"/>
    </row>
    <row r="26" spans="2:49" s="21" customFormat="1" ht="13.5" customHeight="1">
      <c r="B26" s="32">
        <f t="shared" si="4"/>
        <v>45151</v>
      </c>
      <c r="C26" s="25">
        <f t="shared" si="12"/>
        <v>45151</v>
      </c>
      <c r="D26" s="29"/>
      <c r="E26" s="24">
        <f t="shared" si="5"/>
        <v>45182</v>
      </c>
      <c r="F26" s="25">
        <f t="shared" si="13"/>
        <v>45182</v>
      </c>
      <c r="G26" s="74">
        <v>1</v>
      </c>
      <c r="H26" s="24">
        <f t="shared" si="6"/>
        <v>45212</v>
      </c>
      <c r="I26" s="25">
        <f t="shared" si="14"/>
        <v>45212</v>
      </c>
      <c r="J26" s="74">
        <v>1</v>
      </c>
      <c r="K26" s="24">
        <f t="shared" si="0"/>
        <v>45243</v>
      </c>
      <c r="L26" s="25">
        <f t="shared" si="15"/>
        <v>45243</v>
      </c>
      <c r="M26" s="74">
        <v>1</v>
      </c>
      <c r="N26" s="24">
        <f t="shared" si="1"/>
        <v>45273</v>
      </c>
      <c r="O26" s="25">
        <f t="shared" si="16"/>
        <v>45273</v>
      </c>
      <c r="P26" s="74">
        <v>1</v>
      </c>
      <c r="Q26" s="32">
        <f t="shared" si="2"/>
        <v>45304</v>
      </c>
      <c r="R26" s="25">
        <f t="shared" si="17"/>
        <v>45304</v>
      </c>
      <c r="S26" s="61"/>
      <c r="T26" s="24">
        <f t="shared" si="3"/>
        <v>45335</v>
      </c>
      <c r="U26" s="25">
        <f t="shared" si="18"/>
        <v>45335</v>
      </c>
      <c r="V26" s="73">
        <v>2</v>
      </c>
      <c r="W26" s="24">
        <f t="shared" si="19"/>
        <v>45364</v>
      </c>
      <c r="X26" s="25">
        <f t="shared" si="27"/>
        <v>45364</v>
      </c>
      <c r="Y26" s="74">
        <v>1</v>
      </c>
      <c r="Z26" s="24">
        <f t="shared" si="20"/>
        <v>45395</v>
      </c>
      <c r="AA26" s="25">
        <f t="shared" si="21"/>
        <v>45395</v>
      </c>
      <c r="AB26" s="61"/>
      <c r="AC26" s="24">
        <f t="shared" si="7"/>
        <v>45425</v>
      </c>
      <c r="AD26" s="25">
        <f t="shared" si="22"/>
        <v>45425</v>
      </c>
      <c r="AE26" s="74">
        <v>1</v>
      </c>
      <c r="AF26" s="24">
        <f t="shared" si="8"/>
        <v>45456</v>
      </c>
      <c r="AG26" s="25">
        <f t="shared" si="23"/>
        <v>45456</v>
      </c>
      <c r="AH26" s="74">
        <v>1</v>
      </c>
      <c r="AI26" s="24">
        <f t="shared" si="9"/>
        <v>45486</v>
      </c>
      <c r="AJ26" s="25">
        <f t="shared" si="24"/>
        <v>45486</v>
      </c>
      <c r="AK26" s="29"/>
      <c r="AL26" s="24">
        <f t="shared" si="10"/>
        <v>45517</v>
      </c>
      <c r="AM26" s="25">
        <f t="shared" si="25"/>
        <v>45517</v>
      </c>
      <c r="AN26" s="73">
        <v>2</v>
      </c>
      <c r="AO26" s="24">
        <f t="shared" si="11"/>
        <v>45548</v>
      </c>
      <c r="AP26" s="25">
        <f t="shared" si="26"/>
        <v>45548</v>
      </c>
      <c r="AQ26" s="33"/>
      <c r="AR26" s="26"/>
      <c r="AS26" s="22"/>
    </row>
    <row r="27" spans="2:49" s="21" customFormat="1" ht="13.5" customHeight="1">
      <c r="B27" s="32">
        <f t="shared" si="4"/>
        <v>45152</v>
      </c>
      <c r="C27" s="25">
        <f t="shared" si="12"/>
        <v>45152</v>
      </c>
      <c r="D27" s="26"/>
      <c r="E27" s="24">
        <f t="shared" si="5"/>
        <v>45183</v>
      </c>
      <c r="F27" s="25">
        <f t="shared" si="13"/>
        <v>45183</v>
      </c>
      <c r="G27" s="74">
        <v>1</v>
      </c>
      <c r="H27" s="24">
        <f t="shared" si="6"/>
        <v>45213</v>
      </c>
      <c r="I27" s="25">
        <f t="shared" si="14"/>
        <v>45213</v>
      </c>
      <c r="J27" s="29"/>
      <c r="K27" s="24">
        <f t="shared" si="0"/>
        <v>45244</v>
      </c>
      <c r="L27" s="25">
        <f t="shared" si="15"/>
        <v>45244</v>
      </c>
      <c r="M27" s="74">
        <v>1</v>
      </c>
      <c r="N27" s="24">
        <f t="shared" si="1"/>
        <v>45274</v>
      </c>
      <c r="O27" s="25">
        <f t="shared" si="16"/>
        <v>45274</v>
      </c>
      <c r="P27" s="74">
        <v>1</v>
      </c>
      <c r="Q27" s="32">
        <f t="shared" si="2"/>
        <v>45305</v>
      </c>
      <c r="R27" s="25">
        <f t="shared" si="17"/>
        <v>45305</v>
      </c>
      <c r="S27" s="29"/>
      <c r="T27" s="24">
        <f t="shared" si="3"/>
        <v>45336</v>
      </c>
      <c r="U27" s="25">
        <f t="shared" si="18"/>
        <v>45336</v>
      </c>
      <c r="V27" s="73">
        <v>2</v>
      </c>
      <c r="W27" s="24">
        <f t="shared" si="19"/>
        <v>45365</v>
      </c>
      <c r="X27" s="25">
        <f t="shared" si="27"/>
        <v>45365</v>
      </c>
      <c r="Y27" s="74">
        <v>1</v>
      </c>
      <c r="Z27" s="24">
        <f t="shared" si="20"/>
        <v>45396</v>
      </c>
      <c r="AA27" s="25">
        <f t="shared" si="21"/>
        <v>45396</v>
      </c>
      <c r="AB27" s="61"/>
      <c r="AC27" s="24">
        <f t="shared" si="7"/>
        <v>45426</v>
      </c>
      <c r="AD27" s="25">
        <f t="shared" si="22"/>
        <v>45426</v>
      </c>
      <c r="AE27" s="74">
        <v>1</v>
      </c>
      <c r="AF27" s="24">
        <f t="shared" si="8"/>
        <v>45457</v>
      </c>
      <c r="AG27" s="25">
        <f t="shared" si="23"/>
        <v>45457</v>
      </c>
      <c r="AH27" s="74">
        <v>1</v>
      </c>
      <c r="AI27" s="24">
        <f t="shared" si="9"/>
        <v>45487</v>
      </c>
      <c r="AJ27" s="25">
        <f t="shared" si="24"/>
        <v>45487</v>
      </c>
      <c r="AK27" s="68" t="s">
        <v>16</v>
      </c>
      <c r="AL27" s="24">
        <f t="shared" si="10"/>
        <v>45518</v>
      </c>
      <c r="AM27" s="25">
        <f t="shared" si="25"/>
        <v>45518</v>
      </c>
      <c r="AN27" s="73">
        <v>2</v>
      </c>
      <c r="AO27" s="24">
        <f t="shared" si="11"/>
        <v>45549</v>
      </c>
      <c r="AP27" s="25">
        <f t="shared" si="26"/>
        <v>45549</v>
      </c>
      <c r="AQ27" s="64"/>
      <c r="AR27" s="26"/>
      <c r="AS27" s="22"/>
    </row>
    <row r="28" spans="2:49" s="21" customFormat="1" ht="13.5" customHeight="1">
      <c r="B28" s="32">
        <f t="shared" si="4"/>
        <v>45153</v>
      </c>
      <c r="C28" s="25">
        <f t="shared" si="12"/>
        <v>45153</v>
      </c>
      <c r="D28" s="68" t="s">
        <v>16</v>
      </c>
      <c r="E28" s="24">
        <f t="shared" si="5"/>
        <v>45184</v>
      </c>
      <c r="F28" s="25">
        <f t="shared" si="13"/>
        <v>45184</v>
      </c>
      <c r="G28" s="74">
        <v>1</v>
      </c>
      <c r="H28" s="24">
        <f t="shared" si="6"/>
        <v>45214</v>
      </c>
      <c r="I28" s="25">
        <f t="shared" si="14"/>
        <v>45214</v>
      </c>
      <c r="J28" s="29"/>
      <c r="K28" s="24">
        <f t="shared" si="0"/>
        <v>45245</v>
      </c>
      <c r="L28" s="25">
        <f t="shared" si="15"/>
        <v>45245</v>
      </c>
      <c r="M28" s="74">
        <v>1</v>
      </c>
      <c r="N28" s="24">
        <f t="shared" si="1"/>
        <v>45275</v>
      </c>
      <c r="O28" s="25">
        <f t="shared" si="16"/>
        <v>45275</v>
      </c>
      <c r="P28" s="74">
        <v>1</v>
      </c>
      <c r="Q28" s="32">
        <f t="shared" si="2"/>
        <v>45306</v>
      </c>
      <c r="R28" s="25">
        <f t="shared" si="17"/>
        <v>45306</v>
      </c>
      <c r="S28" s="74">
        <v>1</v>
      </c>
      <c r="T28" s="24">
        <f t="shared" si="3"/>
        <v>45337</v>
      </c>
      <c r="U28" s="25">
        <f t="shared" si="18"/>
        <v>45337</v>
      </c>
      <c r="V28" s="73">
        <v>2</v>
      </c>
      <c r="W28" s="24">
        <f t="shared" si="19"/>
        <v>45366</v>
      </c>
      <c r="X28" s="25">
        <f t="shared" si="27"/>
        <v>45366</v>
      </c>
      <c r="Y28" s="74">
        <v>1</v>
      </c>
      <c r="Z28" s="24">
        <f t="shared" si="20"/>
        <v>45397</v>
      </c>
      <c r="AA28" s="25">
        <f t="shared" si="21"/>
        <v>45397</v>
      </c>
      <c r="AB28" s="73">
        <v>2</v>
      </c>
      <c r="AC28" s="24">
        <f t="shared" si="7"/>
        <v>45427</v>
      </c>
      <c r="AD28" s="25">
        <f t="shared" si="22"/>
        <v>45427</v>
      </c>
      <c r="AE28" s="74">
        <v>1</v>
      </c>
      <c r="AF28" s="24">
        <f t="shared" si="8"/>
        <v>45458</v>
      </c>
      <c r="AG28" s="25">
        <f t="shared" si="23"/>
        <v>45458</v>
      </c>
      <c r="AH28" s="29"/>
      <c r="AI28" s="24">
        <f t="shared" si="9"/>
        <v>45488</v>
      </c>
      <c r="AJ28" s="25">
        <f t="shared" si="24"/>
        <v>45488</v>
      </c>
      <c r="AK28" s="73">
        <v>2</v>
      </c>
      <c r="AL28" s="24">
        <f t="shared" si="10"/>
        <v>45519</v>
      </c>
      <c r="AM28" s="25">
        <f t="shared" si="25"/>
        <v>45519</v>
      </c>
      <c r="AN28" s="68" t="s">
        <v>16</v>
      </c>
      <c r="AO28" s="24">
        <f t="shared" si="11"/>
        <v>45550</v>
      </c>
      <c r="AP28" s="25">
        <f t="shared" si="26"/>
        <v>45550</v>
      </c>
      <c r="AQ28" s="64"/>
      <c r="AR28" s="27"/>
      <c r="AS28" s="22"/>
    </row>
    <row r="29" spans="2:49" s="21" customFormat="1" ht="13.5" customHeight="1">
      <c r="B29" s="32">
        <f t="shared" si="4"/>
        <v>45154</v>
      </c>
      <c r="C29" s="25">
        <f t="shared" si="12"/>
        <v>45154</v>
      </c>
      <c r="D29" s="26"/>
      <c r="E29" s="24">
        <f t="shared" si="5"/>
        <v>45185</v>
      </c>
      <c r="F29" s="25">
        <f t="shared" si="13"/>
        <v>45185</v>
      </c>
      <c r="G29" s="29"/>
      <c r="H29" s="24">
        <f t="shared" si="6"/>
        <v>45215</v>
      </c>
      <c r="I29" s="25">
        <f t="shared" si="14"/>
        <v>45215</v>
      </c>
      <c r="J29" s="73">
        <v>2</v>
      </c>
      <c r="K29" s="24">
        <f t="shared" si="0"/>
        <v>45246</v>
      </c>
      <c r="L29" s="25">
        <f t="shared" si="15"/>
        <v>45246</v>
      </c>
      <c r="M29" s="74">
        <v>1</v>
      </c>
      <c r="N29" s="24">
        <f t="shared" si="1"/>
        <v>45276</v>
      </c>
      <c r="O29" s="25">
        <f t="shared" si="16"/>
        <v>45276</v>
      </c>
      <c r="P29" s="61"/>
      <c r="Q29" s="32">
        <f t="shared" si="2"/>
        <v>45307</v>
      </c>
      <c r="R29" s="25">
        <f t="shared" si="17"/>
        <v>45307</v>
      </c>
      <c r="S29" s="74">
        <v>1</v>
      </c>
      <c r="T29" s="24">
        <f t="shared" si="3"/>
        <v>45338</v>
      </c>
      <c r="U29" s="25">
        <f t="shared" si="18"/>
        <v>45338</v>
      </c>
      <c r="V29" s="73">
        <v>2</v>
      </c>
      <c r="W29" s="24">
        <f t="shared" si="19"/>
        <v>45367</v>
      </c>
      <c r="X29" s="25">
        <f t="shared" si="27"/>
        <v>45367</v>
      </c>
      <c r="Y29" s="61"/>
      <c r="Z29" s="24">
        <f t="shared" si="20"/>
        <v>45398</v>
      </c>
      <c r="AA29" s="25">
        <f t="shared" si="21"/>
        <v>45398</v>
      </c>
      <c r="AB29" s="73">
        <v>2</v>
      </c>
      <c r="AC29" s="24">
        <f t="shared" si="7"/>
        <v>45428</v>
      </c>
      <c r="AD29" s="25">
        <f t="shared" si="22"/>
        <v>45428</v>
      </c>
      <c r="AE29" s="74">
        <v>1</v>
      </c>
      <c r="AF29" s="24">
        <f t="shared" si="8"/>
        <v>45459</v>
      </c>
      <c r="AG29" s="25">
        <f t="shared" si="23"/>
        <v>45459</v>
      </c>
      <c r="AH29" s="61"/>
      <c r="AI29" s="24">
        <f t="shared" si="9"/>
        <v>45489</v>
      </c>
      <c r="AJ29" s="25">
        <f t="shared" si="24"/>
        <v>45489</v>
      </c>
      <c r="AK29" s="73">
        <v>2</v>
      </c>
      <c r="AL29" s="24">
        <f t="shared" si="10"/>
        <v>45520</v>
      </c>
      <c r="AM29" s="25">
        <f t="shared" si="25"/>
        <v>45520</v>
      </c>
      <c r="AN29" s="73">
        <v>2</v>
      </c>
      <c r="AO29" s="24">
        <f t="shared" si="11"/>
        <v>45551</v>
      </c>
      <c r="AP29" s="25">
        <f t="shared" si="26"/>
        <v>45551</v>
      </c>
      <c r="AQ29" s="33"/>
      <c r="AR29" s="27"/>
      <c r="AU29" s="22"/>
      <c r="AV29" s="22"/>
      <c r="AW29" s="22"/>
    </row>
    <row r="30" spans="2:49" s="21" customFormat="1" ht="13.5" customHeight="1">
      <c r="B30" s="32">
        <f t="shared" si="4"/>
        <v>45155</v>
      </c>
      <c r="C30" s="25">
        <f t="shared" si="12"/>
        <v>45155</v>
      </c>
      <c r="D30" s="26"/>
      <c r="E30" s="24">
        <f t="shared" si="5"/>
        <v>45186</v>
      </c>
      <c r="F30" s="25">
        <f t="shared" si="13"/>
        <v>45186</v>
      </c>
      <c r="G30" s="29"/>
      <c r="H30" s="24">
        <f t="shared" si="6"/>
        <v>45216</v>
      </c>
      <c r="I30" s="25">
        <f t="shared" si="14"/>
        <v>45216</v>
      </c>
      <c r="J30" s="73">
        <v>2</v>
      </c>
      <c r="K30" s="24">
        <f t="shared" si="0"/>
        <v>45247</v>
      </c>
      <c r="L30" s="25">
        <f t="shared" si="15"/>
        <v>45247</v>
      </c>
      <c r="M30" s="74">
        <v>1</v>
      </c>
      <c r="N30" s="24">
        <f t="shared" si="1"/>
        <v>45277</v>
      </c>
      <c r="O30" s="25">
        <f t="shared" si="16"/>
        <v>45277</v>
      </c>
      <c r="P30" s="29"/>
      <c r="Q30" s="32">
        <f t="shared" si="2"/>
        <v>45308</v>
      </c>
      <c r="R30" s="25">
        <f t="shared" si="17"/>
        <v>45308</v>
      </c>
      <c r="S30" s="74">
        <v>1</v>
      </c>
      <c r="T30" s="24">
        <f t="shared" si="3"/>
        <v>45339</v>
      </c>
      <c r="U30" s="25">
        <f t="shared" si="18"/>
        <v>45339</v>
      </c>
      <c r="V30" s="61"/>
      <c r="W30" s="24">
        <f t="shared" si="19"/>
        <v>45368</v>
      </c>
      <c r="X30" s="25">
        <f t="shared" si="27"/>
        <v>45368</v>
      </c>
      <c r="Y30" s="61"/>
      <c r="Z30" s="24">
        <f t="shared" si="20"/>
        <v>45399</v>
      </c>
      <c r="AA30" s="25">
        <f t="shared" si="21"/>
        <v>45399</v>
      </c>
      <c r="AB30" s="73">
        <v>2</v>
      </c>
      <c r="AC30" s="24">
        <f t="shared" si="7"/>
        <v>45429</v>
      </c>
      <c r="AD30" s="25">
        <f t="shared" si="22"/>
        <v>45429</v>
      </c>
      <c r="AE30" s="74">
        <v>1</v>
      </c>
      <c r="AF30" s="24">
        <f t="shared" si="8"/>
        <v>45460</v>
      </c>
      <c r="AG30" s="25">
        <f t="shared" si="23"/>
        <v>45460</v>
      </c>
      <c r="AH30" s="74">
        <v>1</v>
      </c>
      <c r="AI30" s="24">
        <f t="shared" si="9"/>
        <v>45490</v>
      </c>
      <c r="AJ30" s="25">
        <f t="shared" si="24"/>
        <v>45490</v>
      </c>
      <c r="AK30" s="73">
        <v>2</v>
      </c>
      <c r="AL30" s="24">
        <f t="shared" si="10"/>
        <v>45521</v>
      </c>
      <c r="AM30" s="25">
        <f t="shared" si="25"/>
        <v>45521</v>
      </c>
      <c r="AN30" s="61"/>
      <c r="AO30" s="24">
        <f t="shared" si="11"/>
        <v>45552</v>
      </c>
      <c r="AP30" s="25">
        <f t="shared" si="26"/>
        <v>45552</v>
      </c>
      <c r="AQ30" s="33"/>
      <c r="AR30" s="28"/>
      <c r="AU30" s="22"/>
      <c r="AV30" s="22"/>
      <c r="AW30" s="22"/>
    </row>
    <row r="31" spans="2:49" s="21" customFormat="1" ht="13.5" customHeight="1">
      <c r="B31" s="32">
        <f t="shared" si="4"/>
        <v>45156</v>
      </c>
      <c r="C31" s="25">
        <f t="shared" si="12"/>
        <v>45156</v>
      </c>
      <c r="D31" s="43"/>
      <c r="E31" s="24">
        <f t="shared" si="5"/>
        <v>45187</v>
      </c>
      <c r="F31" s="25">
        <f t="shared" si="13"/>
        <v>45187</v>
      </c>
      <c r="G31" s="73">
        <v>2</v>
      </c>
      <c r="H31" s="24">
        <f t="shared" si="6"/>
        <v>45217</v>
      </c>
      <c r="I31" s="25">
        <f t="shared" si="14"/>
        <v>45217</v>
      </c>
      <c r="J31" s="73">
        <v>2</v>
      </c>
      <c r="K31" s="24">
        <f t="shared" si="0"/>
        <v>45248</v>
      </c>
      <c r="L31" s="25">
        <f t="shared" si="15"/>
        <v>45248</v>
      </c>
      <c r="M31" s="61"/>
      <c r="N31" s="24">
        <f t="shared" si="1"/>
        <v>45278</v>
      </c>
      <c r="O31" s="25">
        <f t="shared" si="16"/>
        <v>45278</v>
      </c>
      <c r="P31" s="73">
        <v>2</v>
      </c>
      <c r="Q31" s="32">
        <f t="shared" si="2"/>
        <v>45309</v>
      </c>
      <c r="R31" s="25">
        <f t="shared" si="17"/>
        <v>45309</v>
      </c>
      <c r="S31" s="74">
        <v>1</v>
      </c>
      <c r="T31" s="24">
        <f t="shared" si="3"/>
        <v>45340</v>
      </c>
      <c r="U31" s="25">
        <f t="shared" si="18"/>
        <v>45340</v>
      </c>
      <c r="V31" s="29"/>
      <c r="W31" s="24">
        <f t="shared" si="19"/>
        <v>45369</v>
      </c>
      <c r="X31" s="25">
        <f t="shared" si="27"/>
        <v>45369</v>
      </c>
      <c r="Y31" s="73">
        <v>2</v>
      </c>
      <c r="Z31" s="24">
        <f t="shared" si="20"/>
        <v>45400</v>
      </c>
      <c r="AA31" s="25">
        <f t="shared" si="21"/>
        <v>45400</v>
      </c>
      <c r="AB31" s="73">
        <v>2</v>
      </c>
      <c r="AC31" s="24">
        <f t="shared" si="7"/>
        <v>45430</v>
      </c>
      <c r="AD31" s="25">
        <f t="shared" si="22"/>
        <v>45430</v>
      </c>
      <c r="AE31" s="63"/>
      <c r="AF31" s="24">
        <f t="shared" si="8"/>
        <v>45461</v>
      </c>
      <c r="AG31" s="25">
        <f t="shared" si="23"/>
        <v>45461</v>
      </c>
      <c r="AH31" s="74">
        <v>1</v>
      </c>
      <c r="AI31" s="24">
        <f t="shared" si="9"/>
        <v>45491</v>
      </c>
      <c r="AJ31" s="25">
        <f t="shared" si="24"/>
        <v>45491</v>
      </c>
      <c r="AK31" s="73">
        <v>2</v>
      </c>
      <c r="AL31" s="24">
        <f t="shared" si="10"/>
        <v>45522</v>
      </c>
      <c r="AM31" s="25">
        <f t="shared" si="25"/>
        <v>45522</v>
      </c>
      <c r="AN31" s="61"/>
      <c r="AO31" s="24">
        <f t="shared" si="11"/>
        <v>45553</v>
      </c>
      <c r="AP31" s="25">
        <f t="shared" si="26"/>
        <v>45553</v>
      </c>
      <c r="AQ31" s="33"/>
      <c r="AR31" s="27"/>
      <c r="AU31" s="22"/>
      <c r="AV31" s="22"/>
      <c r="AW31" s="22"/>
    </row>
    <row r="32" spans="2:49" s="21" customFormat="1" ht="13.5" customHeight="1">
      <c r="B32" s="32">
        <f t="shared" si="4"/>
        <v>45157</v>
      </c>
      <c r="C32" s="25">
        <f t="shared" si="12"/>
        <v>45157</v>
      </c>
      <c r="D32" s="29"/>
      <c r="E32" s="24">
        <f t="shared" si="5"/>
        <v>45188</v>
      </c>
      <c r="F32" s="25">
        <f t="shared" si="13"/>
        <v>45188</v>
      </c>
      <c r="G32" s="73">
        <v>2</v>
      </c>
      <c r="H32" s="24">
        <f t="shared" si="6"/>
        <v>45218</v>
      </c>
      <c r="I32" s="25">
        <f t="shared" si="14"/>
        <v>45218</v>
      </c>
      <c r="J32" s="73">
        <v>2</v>
      </c>
      <c r="K32" s="24">
        <f t="shared" si="0"/>
        <v>45249</v>
      </c>
      <c r="L32" s="25">
        <f t="shared" si="15"/>
        <v>45249</v>
      </c>
      <c r="M32" s="29"/>
      <c r="N32" s="24">
        <f t="shared" si="1"/>
        <v>45279</v>
      </c>
      <c r="O32" s="25">
        <f t="shared" si="16"/>
        <v>45279</v>
      </c>
      <c r="P32" s="73">
        <v>2</v>
      </c>
      <c r="Q32" s="32">
        <f t="shared" si="2"/>
        <v>45310</v>
      </c>
      <c r="R32" s="25">
        <f t="shared" si="17"/>
        <v>45310</v>
      </c>
      <c r="S32" s="74">
        <v>1</v>
      </c>
      <c r="T32" s="24">
        <f t="shared" si="3"/>
        <v>45341</v>
      </c>
      <c r="U32" s="25">
        <f t="shared" si="18"/>
        <v>45341</v>
      </c>
      <c r="V32" s="73">
        <v>2</v>
      </c>
      <c r="W32" s="24">
        <f t="shared" si="19"/>
        <v>45370</v>
      </c>
      <c r="X32" s="25">
        <f t="shared" si="27"/>
        <v>45370</v>
      </c>
      <c r="Y32" s="73">
        <v>2</v>
      </c>
      <c r="Z32" s="24">
        <f t="shared" si="20"/>
        <v>45401</v>
      </c>
      <c r="AA32" s="25">
        <f t="shared" si="21"/>
        <v>45401</v>
      </c>
      <c r="AB32" s="73">
        <v>2</v>
      </c>
      <c r="AC32" s="24">
        <f t="shared" si="7"/>
        <v>45431</v>
      </c>
      <c r="AD32" s="25">
        <f t="shared" si="22"/>
        <v>45431</v>
      </c>
      <c r="AE32" s="62"/>
      <c r="AF32" s="24">
        <f t="shared" si="8"/>
        <v>45462</v>
      </c>
      <c r="AG32" s="25">
        <f t="shared" si="23"/>
        <v>45462</v>
      </c>
      <c r="AH32" s="74">
        <v>1</v>
      </c>
      <c r="AI32" s="24">
        <f t="shared" si="9"/>
        <v>45492</v>
      </c>
      <c r="AJ32" s="25">
        <f t="shared" si="24"/>
        <v>45492</v>
      </c>
      <c r="AK32" s="73">
        <v>2</v>
      </c>
      <c r="AL32" s="24">
        <f t="shared" si="10"/>
        <v>45523</v>
      </c>
      <c r="AM32" s="25">
        <f t="shared" si="25"/>
        <v>45523</v>
      </c>
      <c r="AN32" s="73">
        <v>2</v>
      </c>
      <c r="AO32" s="24">
        <f t="shared" si="11"/>
        <v>45554</v>
      </c>
      <c r="AP32" s="25">
        <f t="shared" si="26"/>
        <v>45554</v>
      </c>
      <c r="AQ32" s="33"/>
      <c r="AR32" s="26"/>
      <c r="AU32" s="22"/>
      <c r="AV32" s="22"/>
      <c r="AW32" s="22"/>
    </row>
    <row r="33" spans="2:49" s="21" customFormat="1" ht="13.5" customHeight="1">
      <c r="B33" s="32">
        <f t="shared" si="4"/>
        <v>45158</v>
      </c>
      <c r="C33" s="25">
        <f t="shared" si="12"/>
        <v>45158</v>
      </c>
      <c r="D33" s="29"/>
      <c r="E33" s="24">
        <f t="shared" si="5"/>
        <v>45189</v>
      </c>
      <c r="F33" s="25">
        <f t="shared" si="13"/>
        <v>45189</v>
      </c>
      <c r="G33" s="73">
        <v>2</v>
      </c>
      <c r="H33" s="24">
        <f t="shared" si="6"/>
        <v>45219</v>
      </c>
      <c r="I33" s="25">
        <f t="shared" si="14"/>
        <v>45219</v>
      </c>
      <c r="J33" s="73">
        <v>2</v>
      </c>
      <c r="K33" s="24">
        <f t="shared" si="0"/>
        <v>45250</v>
      </c>
      <c r="L33" s="25">
        <f t="shared" si="15"/>
        <v>45250</v>
      </c>
      <c r="M33" s="73">
        <v>2</v>
      </c>
      <c r="N33" s="24">
        <f t="shared" si="1"/>
        <v>45280</v>
      </c>
      <c r="O33" s="25">
        <f t="shared" si="16"/>
        <v>45280</v>
      </c>
      <c r="P33" s="73">
        <v>2</v>
      </c>
      <c r="Q33" s="32">
        <f t="shared" si="2"/>
        <v>45311</v>
      </c>
      <c r="R33" s="25">
        <f t="shared" si="17"/>
        <v>45311</v>
      </c>
      <c r="S33" s="61"/>
      <c r="T33" s="24">
        <f t="shared" si="3"/>
        <v>45342</v>
      </c>
      <c r="U33" s="25">
        <f t="shared" si="18"/>
        <v>45342</v>
      </c>
      <c r="V33" s="73">
        <v>2</v>
      </c>
      <c r="W33" s="24">
        <f t="shared" si="19"/>
        <v>45371</v>
      </c>
      <c r="X33" s="25">
        <f t="shared" si="27"/>
        <v>45371</v>
      </c>
      <c r="Y33" s="73">
        <v>2</v>
      </c>
      <c r="Z33" s="24">
        <f t="shared" si="20"/>
        <v>45402</v>
      </c>
      <c r="AA33" s="25">
        <f t="shared" si="21"/>
        <v>45402</v>
      </c>
      <c r="AB33" s="61"/>
      <c r="AC33" s="24">
        <f t="shared" si="7"/>
        <v>45432</v>
      </c>
      <c r="AD33" s="25">
        <f t="shared" si="22"/>
        <v>45432</v>
      </c>
      <c r="AE33" s="68" t="s">
        <v>16</v>
      </c>
      <c r="AF33" s="24">
        <f t="shared" si="8"/>
        <v>45463</v>
      </c>
      <c r="AG33" s="25">
        <f t="shared" si="23"/>
        <v>45463</v>
      </c>
      <c r="AH33" s="74">
        <v>1</v>
      </c>
      <c r="AI33" s="24">
        <f t="shared" si="9"/>
        <v>45493</v>
      </c>
      <c r="AJ33" s="25">
        <f t="shared" si="24"/>
        <v>45493</v>
      </c>
      <c r="AK33" s="29"/>
      <c r="AL33" s="24">
        <f t="shared" si="10"/>
        <v>45524</v>
      </c>
      <c r="AM33" s="25">
        <f t="shared" si="25"/>
        <v>45524</v>
      </c>
      <c r="AN33" s="73">
        <v>2</v>
      </c>
      <c r="AO33" s="24">
        <f t="shared" si="11"/>
        <v>45555</v>
      </c>
      <c r="AP33" s="25">
        <f t="shared" si="26"/>
        <v>45555</v>
      </c>
      <c r="AQ33" s="33"/>
      <c r="AR33" s="26"/>
      <c r="AU33" s="22"/>
      <c r="AV33" s="22"/>
      <c r="AW33" s="22"/>
    </row>
    <row r="34" spans="2:49" s="21" customFormat="1" ht="13.5" customHeight="1">
      <c r="B34" s="32">
        <f t="shared" si="4"/>
        <v>45159</v>
      </c>
      <c r="C34" s="25">
        <f t="shared" si="12"/>
        <v>45159</v>
      </c>
      <c r="D34" s="26"/>
      <c r="E34" s="24">
        <f t="shared" si="5"/>
        <v>45190</v>
      </c>
      <c r="F34" s="25">
        <f t="shared" si="13"/>
        <v>45190</v>
      </c>
      <c r="G34" s="73">
        <v>2</v>
      </c>
      <c r="H34" s="24">
        <f t="shared" si="6"/>
        <v>45220</v>
      </c>
      <c r="I34" s="25">
        <f t="shared" si="14"/>
        <v>45220</v>
      </c>
      <c r="J34" s="61"/>
      <c r="K34" s="24">
        <f t="shared" si="0"/>
        <v>45251</v>
      </c>
      <c r="L34" s="25">
        <f t="shared" si="15"/>
        <v>45251</v>
      </c>
      <c r="M34" s="73">
        <v>2</v>
      </c>
      <c r="N34" s="24">
        <f t="shared" si="1"/>
        <v>45281</v>
      </c>
      <c r="O34" s="25">
        <f t="shared" si="16"/>
        <v>45281</v>
      </c>
      <c r="P34" s="73">
        <v>2</v>
      </c>
      <c r="Q34" s="32">
        <f t="shared" si="2"/>
        <v>45312</v>
      </c>
      <c r="R34" s="25">
        <f t="shared" si="17"/>
        <v>45312</v>
      </c>
      <c r="S34" s="29"/>
      <c r="T34" s="24">
        <f t="shared" si="3"/>
        <v>45343</v>
      </c>
      <c r="U34" s="25">
        <f t="shared" si="18"/>
        <v>45343</v>
      </c>
      <c r="V34" s="73">
        <v>2</v>
      </c>
      <c r="W34" s="24">
        <f t="shared" si="19"/>
        <v>45372</v>
      </c>
      <c r="X34" s="25">
        <f t="shared" si="27"/>
        <v>45372</v>
      </c>
      <c r="Y34" s="73">
        <v>2</v>
      </c>
      <c r="Z34" s="24">
        <f t="shared" si="20"/>
        <v>45403</v>
      </c>
      <c r="AA34" s="25">
        <f t="shared" si="21"/>
        <v>45403</v>
      </c>
      <c r="AB34" s="61"/>
      <c r="AC34" s="24">
        <f t="shared" si="7"/>
        <v>45433</v>
      </c>
      <c r="AD34" s="25">
        <f t="shared" si="22"/>
        <v>45433</v>
      </c>
      <c r="AE34" s="74">
        <v>1</v>
      </c>
      <c r="AF34" s="24">
        <f t="shared" si="8"/>
        <v>45464</v>
      </c>
      <c r="AG34" s="25">
        <f t="shared" si="23"/>
        <v>45464</v>
      </c>
      <c r="AH34" s="74">
        <v>1</v>
      </c>
      <c r="AI34" s="24">
        <f t="shared" si="9"/>
        <v>45494</v>
      </c>
      <c r="AJ34" s="25">
        <f t="shared" si="24"/>
        <v>45494</v>
      </c>
      <c r="AK34" s="61"/>
      <c r="AL34" s="24">
        <f t="shared" si="10"/>
        <v>45525</v>
      </c>
      <c r="AM34" s="25">
        <f t="shared" si="25"/>
        <v>45525</v>
      </c>
      <c r="AN34" s="73">
        <v>2</v>
      </c>
      <c r="AO34" s="24">
        <f t="shared" si="11"/>
        <v>45556</v>
      </c>
      <c r="AP34" s="25">
        <f t="shared" si="26"/>
        <v>45556</v>
      </c>
      <c r="AQ34" s="64"/>
      <c r="AR34" s="26"/>
      <c r="AU34" s="22"/>
      <c r="AV34" s="22"/>
      <c r="AW34" s="22"/>
    </row>
    <row r="35" spans="2:49" s="21" customFormat="1" ht="13.5" customHeight="1">
      <c r="B35" s="32">
        <f t="shared" si="4"/>
        <v>45160</v>
      </c>
      <c r="C35" s="25">
        <f t="shared" si="12"/>
        <v>45160</v>
      </c>
      <c r="D35" s="26"/>
      <c r="E35" s="24">
        <f t="shared" si="5"/>
        <v>45191</v>
      </c>
      <c r="F35" s="25">
        <f t="shared" si="13"/>
        <v>45191</v>
      </c>
      <c r="G35" s="73">
        <v>2</v>
      </c>
      <c r="H35" s="24">
        <f t="shared" si="6"/>
        <v>45221</v>
      </c>
      <c r="I35" s="25">
        <f t="shared" si="14"/>
        <v>45221</v>
      </c>
      <c r="J35" s="29"/>
      <c r="K35" s="24">
        <f t="shared" si="0"/>
        <v>45252</v>
      </c>
      <c r="L35" s="25">
        <f t="shared" si="15"/>
        <v>45252</v>
      </c>
      <c r="M35" s="73">
        <v>2</v>
      </c>
      <c r="N35" s="24">
        <f t="shared" si="1"/>
        <v>45282</v>
      </c>
      <c r="O35" s="25">
        <f t="shared" si="16"/>
        <v>45282</v>
      </c>
      <c r="P35" s="73">
        <v>2</v>
      </c>
      <c r="Q35" s="32">
        <f t="shared" si="2"/>
        <v>45313</v>
      </c>
      <c r="R35" s="25">
        <f t="shared" si="17"/>
        <v>45313</v>
      </c>
      <c r="S35" s="73">
        <v>2</v>
      </c>
      <c r="T35" s="24">
        <f t="shared" si="3"/>
        <v>45344</v>
      </c>
      <c r="U35" s="25">
        <f t="shared" si="18"/>
        <v>45344</v>
      </c>
      <c r="V35" s="73">
        <v>2</v>
      </c>
      <c r="W35" s="24">
        <f t="shared" si="19"/>
        <v>45373</v>
      </c>
      <c r="X35" s="25">
        <f t="shared" si="27"/>
        <v>45373</v>
      </c>
      <c r="Y35" s="73">
        <v>2</v>
      </c>
      <c r="Z35" s="24">
        <f t="shared" si="20"/>
        <v>45404</v>
      </c>
      <c r="AA35" s="25">
        <f t="shared" si="21"/>
        <v>45404</v>
      </c>
      <c r="AB35" s="73">
        <v>2</v>
      </c>
      <c r="AC35" s="24">
        <f t="shared" si="7"/>
        <v>45434</v>
      </c>
      <c r="AD35" s="25">
        <f t="shared" si="22"/>
        <v>45434</v>
      </c>
      <c r="AE35" s="74">
        <v>1</v>
      </c>
      <c r="AF35" s="24">
        <f t="shared" si="8"/>
        <v>45465</v>
      </c>
      <c r="AG35" s="25">
        <f t="shared" si="23"/>
        <v>45465</v>
      </c>
      <c r="AH35" s="29"/>
      <c r="AI35" s="24">
        <f t="shared" si="9"/>
        <v>45495</v>
      </c>
      <c r="AJ35" s="25">
        <f t="shared" si="24"/>
        <v>45495</v>
      </c>
      <c r="AK35" s="73">
        <v>2</v>
      </c>
      <c r="AL35" s="24">
        <f t="shared" si="10"/>
        <v>45526</v>
      </c>
      <c r="AM35" s="25">
        <f t="shared" si="25"/>
        <v>45526</v>
      </c>
      <c r="AN35" s="73">
        <v>2</v>
      </c>
      <c r="AO35" s="24">
        <f t="shared" si="11"/>
        <v>45557</v>
      </c>
      <c r="AP35" s="25">
        <f t="shared" si="26"/>
        <v>45557</v>
      </c>
      <c r="AQ35" s="65"/>
      <c r="AR35" s="27"/>
      <c r="AU35" s="22"/>
      <c r="AV35" s="22"/>
      <c r="AW35" s="22"/>
    </row>
    <row r="36" spans="2:49" s="21" customFormat="1" ht="13.5" customHeight="1">
      <c r="B36" s="32">
        <f t="shared" si="4"/>
        <v>45161</v>
      </c>
      <c r="C36" s="25">
        <f t="shared" si="12"/>
        <v>45161</v>
      </c>
      <c r="D36" s="26"/>
      <c r="E36" s="24">
        <f t="shared" si="5"/>
        <v>45192</v>
      </c>
      <c r="F36" s="25">
        <f t="shared" si="13"/>
        <v>45192</v>
      </c>
      <c r="G36" s="29"/>
      <c r="H36" s="24">
        <f t="shared" si="6"/>
        <v>45222</v>
      </c>
      <c r="I36" s="25">
        <f t="shared" si="14"/>
        <v>45222</v>
      </c>
      <c r="J36" s="73">
        <v>2</v>
      </c>
      <c r="K36" s="24">
        <f t="shared" si="0"/>
        <v>45253</v>
      </c>
      <c r="L36" s="25">
        <f t="shared" si="15"/>
        <v>45253</v>
      </c>
      <c r="M36" s="73">
        <v>2</v>
      </c>
      <c r="N36" s="24">
        <f t="shared" si="1"/>
        <v>45283</v>
      </c>
      <c r="O36" s="25">
        <f t="shared" si="16"/>
        <v>45283</v>
      </c>
      <c r="P36" s="61"/>
      <c r="Q36" s="32">
        <f t="shared" si="2"/>
        <v>45314</v>
      </c>
      <c r="R36" s="25">
        <f t="shared" si="17"/>
        <v>45314</v>
      </c>
      <c r="S36" s="73">
        <v>2</v>
      </c>
      <c r="T36" s="24">
        <f t="shared" si="3"/>
        <v>45345</v>
      </c>
      <c r="U36" s="25">
        <f t="shared" si="18"/>
        <v>45345</v>
      </c>
      <c r="V36" s="73">
        <v>2</v>
      </c>
      <c r="W36" s="24">
        <f t="shared" si="19"/>
        <v>45374</v>
      </c>
      <c r="X36" s="25">
        <f t="shared" si="27"/>
        <v>45374</v>
      </c>
      <c r="Y36" s="61"/>
      <c r="Z36" s="24">
        <f t="shared" si="20"/>
        <v>45405</v>
      </c>
      <c r="AA36" s="25">
        <f t="shared" si="21"/>
        <v>45405</v>
      </c>
      <c r="AB36" s="73">
        <v>2</v>
      </c>
      <c r="AC36" s="24">
        <f t="shared" si="7"/>
        <v>45435</v>
      </c>
      <c r="AD36" s="25">
        <f t="shared" si="22"/>
        <v>45435</v>
      </c>
      <c r="AE36" s="74">
        <v>1</v>
      </c>
      <c r="AF36" s="24">
        <f t="shared" si="8"/>
        <v>45466</v>
      </c>
      <c r="AG36" s="25">
        <f t="shared" si="23"/>
        <v>45466</v>
      </c>
      <c r="AH36" s="61"/>
      <c r="AI36" s="24">
        <f t="shared" si="9"/>
        <v>45496</v>
      </c>
      <c r="AJ36" s="25">
        <f t="shared" si="24"/>
        <v>45496</v>
      </c>
      <c r="AK36" s="73">
        <v>2</v>
      </c>
      <c r="AL36" s="24">
        <f t="shared" si="10"/>
        <v>45527</v>
      </c>
      <c r="AM36" s="25">
        <f t="shared" si="25"/>
        <v>45527</v>
      </c>
      <c r="AN36" s="73">
        <v>2</v>
      </c>
      <c r="AO36" s="24">
        <f t="shared" si="11"/>
        <v>45558</v>
      </c>
      <c r="AP36" s="25">
        <f t="shared" si="26"/>
        <v>45558</v>
      </c>
      <c r="AQ36" s="33"/>
      <c r="AR36" s="27"/>
      <c r="AU36" s="22"/>
      <c r="AV36" s="22"/>
      <c r="AW36" s="22"/>
    </row>
    <row r="37" spans="2:49" s="21" customFormat="1" ht="13.5" customHeight="1">
      <c r="B37" s="32">
        <f t="shared" si="4"/>
        <v>45162</v>
      </c>
      <c r="C37" s="25">
        <f t="shared" si="12"/>
        <v>45162</v>
      </c>
      <c r="D37" s="26"/>
      <c r="E37" s="24">
        <f t="shared" si="5"/>
        <v>45193</v>
      </c>
      <c r="F37" s="25">
        <f t="shared" si="13"/>
        <v>45193</v>
      </c>
      <c r="G37" s="29"/>
      <c r="H37" s="24">
        <f t="shared" si="6"/>
        <v>45223</v>
      </c>
      <c r="I37" s="25">
        <f t="shared" si="14"/>
        <v>45223</v>
      </c>
      <c r="J37" s="73">
        <v>2</v>
      </c>
      <c r="K37" s="24">
        <f t="shared" si="0"/>
        <v>45254</v>
      </c>
      <c r="L37" s="25">
        <f t="shared" si="15"/>
        <v>45254</v>
      </c>
      <c r="M37" s="73">
        <v>2</v>
      </c>
      <c r="N37" s="24">
        <f t="shared" si="1"/>
        <v>45284</v>
      </c>
      <c r="O37" s="25">
        <f t="shared" si="16"/>
        <v>45284</v>
      </c>
      <c r="P37" s="29"/>
      <c r="Q37" s="32">
        <f t="shared" si="2"/>
        <v>45315</v>
      </c>
      <c r="R37" s="25">
        <f t="shared" si="17"/>
        <v>45315</v>
      </c>
      <c r="S37" s="73">
        <v>2</v>
      </c>
      <c r="T37" s="24">
        <f t="shared" si="3"/>
        <v>45346</v>
      </c>
      <c r="U37" s="25">
        <f t="shared" si="18"/>
        <v>45346</v>
      </c>
      <c r="V37" s="61"/>
      <c r="W37" s="24">
        <f t="shared" si="19"/>
        <v>45375</v>
      </c>
      <c r="X37" s="25">
        <f t="shared" si="27"/>
        <v>45375</v>
      </c>
      <c r="Y37" s="61"/>
      <c r="Z37" s="24">
        <f t="shared" si="20"/>
        <v>45406</v>
      </c>
      <c r="AA37" s="25">
        <f t="shared" si="21"/>
        <v>45406</v>
      </c>
      <c r="AB37" s="73">
        <v>2</v>
      </c>
      <c r="AC37" s="24">
        <f t="shared" si="7"/>
        <v>45436</v>
      </c>
      <c r="AD37" s="25">
        <f t="shared" si="22"/>
        <v>45436</v>
      </c>
      <c r="AE37" s="74">
        <v>1</v>
      </c>
      <c r="AF37" s="24">
        <f t="shared" si="8"/>
        <v>45467</v>
      </c>
      <c r="AG37" s="25">
        <f t="shared" si="23"/>
        <v>45467</v>
      </c>
      <c r="AH37" s="73">
        <v>2</v>
      </c>
      <c r="AI37" s="24">
        <f t="shared" si="9"/>
        <v>45497</v>
      </c>
      <c r="AJ37" s="25">
        <f t="shared" si="24"/>
        <v>45497</v>
      </c>
      <c r="AK37" s="73">
        <v>2</v>
      </c>
      <c r="AL37" s="24">
        <f t="shared" si="10"/>
        <v>45528</v>
      </c>
      <c r="AM37" s="25">
        <f t="shared" si="25"/>
        <v>45528</v>
      </c>
      <c r="AN37" s="29"/>
      <c r="AO37" s="24">
        <f t="shared" si="11"/>
        <v>45559</v>
      </c>
      <c r="AP37" s="25">
        <f t="shared" si="26"/>
        <v>45559</v>
      </c>
      <c r="AQ37" s="33"/>
      <c r="AR37" s="28"/>
      <c r="AU37" s="22"/>
      <c r="AV37" s="22"/>
      <c r="AW37" s="22"/>
    </row>
    <row r="38" spans="2:49" s="21" customFormat="1" ht="13.5" customHeight="1">
      <c r="B38" s="32">
        <f t="shared" si="4"/>
        <v>45163</v>
      </c>
      <c r="C38" s="25">
        <f t="shared" si="12"/>
        <v>45163</v>
      </c>
      <c r="D38" s="42"/>
      <c r="E38" s="24">
        <f t="shared" si="5"/>
        <v>45194</v>
      </c>
      <c r="F38" s="25">
        <f t="shared" si="13"/>
        <v>45194</v>
      </c>
      <c r="G38" s="73">
        <v>2</v>
      </c>
      <c r="H38" s="24">
        <f t="shared" si="6"/>
        <v>45224</v>
      </c>
      <c r="I38" s="25">
        <f t="shared" si="14"/>
        <v>45224</v>
      </c>
      <c r="J38" s="73">
        <v>2</v>
      </c>
      <c r="K38" s="24">
        <f t="shared" si="0"/>
        <v>45255</v>
      </c>
      <c r="L38" s="25">
        <f t="shared" si="15"/>
        <v>45255</v>
      </c>
      <c r="M38" s="61"/>
      <c r="N38" s="24">
        <f t="shared" si="1"/>
        <v>45285</v>
      </c>
      <c r="O38" s="25">
        <f t="shared" si="16"/>
        <v>45285</v>
      </c>
      <c r="P38" s="68" t="s">
        <v>16</v>
      </c>
      <c r="Q38" s="32">
        <f t="shared" si="2"/>
        <v>45316</v>
      </c>
      <c r="R38" s="25">
        <f t="shared" si="17"/>
        <v>45316</v>
      </c>
      <c r="S38" s="73">
        <v>2</v>
      </c>
      <c r="T38" s="24">
        <f t="shared" si="3"/>
        <v>45347</v>
      </c>
      <c r="U38" s="25">
        <f t="shared" si="18"/>
        <v>45347</v>
      </c>
      <c r="V38" s="29"/>
      <c r="W38" s="24">
        <f t="shared" si="19"/>
        <v>45376</v>
      </c>
      <c r="X38" s="25">
        <f t="shared" si="27"/>
        <v>45376</v>
      </c>
      <c r="Y38" s="73">
        <v>2</v>
      </c>
      <c r="Z38" s="24">
        <f t="shared" si="20"/>
        <v>45407</v>
      </c>
      <c r="AA38" s="25">
        <f t="shared" si="21"/>
        <v>45407</v>
      </c>
      <c r="AB38" s="73">
        <v>2</v>
      </c>
      <c r="AC38" s="24">
        <f t="shared" si="7"/>
        <v>45437</v>
      </c>
      <c r="AD38" s="25">
        <f t="shared" si="22"/>
        <v>45437</v>
      </c>
      <c r="AE38" s="29"/>
      <c r="AF38" s="24">
        <f t="shared" si="8"/>
        <v>45468</v>
      </c>
      <c r="AG38" s="25">
        <f t="shared" si="23"/>
        <v>45468</v>
      </c>
      <c r="AH38" s="73">
        <v>2</v>
      </c>
      <c r="AI38" s="24">
        <f t="shared" si="9"/>
        <v>45498</v>
      </c>
      <c r="AJ38" s="25">
        <f t="shared" si="24"/>
        <v>45498</v>
      </c>
      <c r="AK38" s="73">
        <v>2</v>
      </c>
      <c r="AL38" s="24">
        <f t="shared" si="10"/>
        <v>45529</v>
      </c>
      <c r="AM38" s="25">
        <f t="shared" si="25"/>
        <v>45529</v>
      </c>
      <c r="AN38" s="61"/>
      <c r="AO38" s="24">
        <f t="shared" si="11"/>
        <v>45560</v>
      </c>
      <c r="AP38" s="25">
        <f t="shared" si="26"/>
        <v>45560</v>
      </c>
      <c r="AQ38" s="33"/>
      <c r="AR38" s="27"/>
      <c r="AU38" s="22"/>
      <c r="AV38" s="22"/>
      <c r="AW38" s="22"/>
    </row>
    <row r="39" spans="2:49" s="21" customFormat="1" ht="13.5" customHeight="1">
      <c r="B39" s="32">
        <f t="shared" si="4"/>
        <v>45164</v>
      </c>
      <c r="C39" s="25">
        <f t="shared" si="12"/>
        <v>45164</v>
      </c>
      <c r="D39" s="29"/>
      <c r="E39" s="24">
        <f t="shared" si="5"/>
        <v>45195</v>
      </c>
      <c r="F39" s="25">
        <f t="shared" si="13"/>
        <v>45195</v>
      </c>
      <c r="G39" s="73">
        <v>2</v>
      </c>
      <c r="H39" s="24">
        <f t="shared" si="6"/>
        <v>45225</v>
      </c>
      <c r="I39" s="25">
        <f t="shared" si="14"/>
        <v>45225</v>
      </c>
      <c r="J39" s="73">
        <v>2</v>
      </c>
      <c r="K39" s="24">
        <f t="shared" si="0"/>
        <v>45256</v>
      </c>
      <c r="L39" s="25">
        <f t="shared" si="15"/>
        <v>45256</v>
      </c>
      <c r="M39" s="29"/>
      <c r="N39" s="24">
        <f t="shared" si="1"/>
        <v>45286</v>
      </c>
      <c r="O39" s="25">
        <f t="shared" si="16"/>
        <v>45286</v>
      </c>
      <c r="P39" s="73">
        <v>2</v>
      </c>
      <c r="Q39" s="32">
        <f t="shared" si="2"/>
        <v>45317</v>
      </c>
      <c r="R39" s="25">
        <f t="shared" si="17"/>
        <v>45317</v>
      </c>
      <c r="S39" s="73">
        <v>2</v>
      </c>
      <c r="T39" s="24">
        <f t="shared" si="3"/>
        <v>45348</v>
      </c>
      <c r="U39" s="25">
        <f t="shared" si="18"/>
        <v>45348</v>
      </c>
      <c r="V39" s="73">
        <v>2</v>
      </c>
      <c r="W39" s="24">
        <f t="shared" si="19"/>
        <v>45377</v>
      </c>
      <c r="X39" s="25">
        <f t="shared" si="27"/>
        <v>45377</v>
      </c>
      <c r="Y39" s="73">
        <v>2</v>
      </c>
      <c r="Z39" s="24">
        <f t="shared" si="20"/>
        <v>45408</v>
      </c>
      <c r="AA39" s="25">
        <f t="shared" si="21"/>
        <v>45408</v>
      </c>
      <c r="AB39" s="73">
        <v>2</v>
      </c>
      <c r="AC39" s="24">
        <f t="shared" si="7"/>
        <v>45438</v>
      </c>
      <c r="AD39" s="25">
        <f t="shared" si="22"/>
        <v>45438</v>
      </c>
      <c r="AE39" s="61"/>
      <c r="AF39" s="24">
        <f t="shared" si="8"/>
        <v>45469</v>
      </c>
      <c r="AG39" s="25">
        <f t="shared" si="23"/>
        <v>45469</v>
      </c>
      <c r="AH39" s="73">
        <v>2</v>
      </c>
      <c r="AI39" s="24">
        <f t="shared" si="9"/>
        <v>45499</v>
      </c>
      <c r="AJ39" s="25">
        <f t="shared" si="24"/>
        <v>45499</v>
      </c>
      <c r="AK39" s="73">
        <v>2</v>
      </c>
      <c r="AL39" s="24">
        <f t="shared" si="10"/>
        <v>45530</v>
      </c>
      <c r="AM39" s="25">
        <f t="shared" si="25"/>
        <v>45530</v>
      </c>
      <c r="AN39" s="73">
        <v>2</v>
      </c>
      <c r="AO39" s="24">
        <f t="shared" si="11"/>
        <v>45561</v>
      </c>
      <c r="AP39" s="25">
        <f t="shared" si="26"/>
        <v>45561</v>
      </c>
      <c r="AQ39" s="33"/>
      <c r="AR39" s="26"/>
      <c r="AU39" s="22"/>
      <c r="AV39" s="22"/>
      <c r="AW39" s="22"/>
    </row>
    <row r="40" spans="2:49" s="21" customFormat="1" ht="13.5" customHeight="1">
      <c r="B40" s="32">
        <f t="shared" si="4"/>
        <v>45165</v>
      </c>
      <c r="C40" s="25">
        <f t="shared" si="12"/>
        <v>45165</v>
      </c>
      <c r="D40" s="29"/>
      <c r="E40" s="24">
        <f t="shared" si="5"/>
        <v>45196</v>
      </c>
      <c r="F40" s="25">
        <f t="shared" si="13"/>
        <v>45196</v>
      </c>
      <c r="G40" s="73">
        <v>2</v>
      </c>
      <c r="H40" s="24">
        <f t="shared" si="6"/>
        <v>45226</v>
      </c>
      <c r="I40" s="25">
        <f t="shared" si="14"/>
        <v>45226</v>
      </c>
      <c r="J40" s="73">
        <v>2</v>
      </c>
      <c r="K40" s="24">
        <f t="shared" si="0"/>
        <v>45257</v>
      </c>
      <c r="L40" s="25">
        <f t="shared" si="15"/>
        <v>45257</v>
      </c>
      <c r="M40" s="73">
        <v>2</v>
      </c>
      <c r="N40" s="24">
        <f t="shared" si="1"/>
        <v>45287</v>
      </c>
      <c r="O40" s="25">
        <f t="shared" si="16"/>
        <v>45287</v>
      </c>
      <c r="P40" s="73">
        <v>2</v>
      </c>
      <c r="Q40" s="32">
        <f t="shared" si="2"/>
        <v>45318</v>
      </c>
      <c r="R40" s="25">
        <f t="shared" si="17"/>
        <v>45318</v>
      </c>
      <c r="S40" s="61"/>
      <c r="T40" s="24">
        <f t="shared" si="3"/>
        <v>45349</v>
      </c>
      <c r="U40" s="25">
        <f t="shared" si="18"/>
        <v>45349</v>
      </c>
      <c r="V40" s="73">
        <v>2</v>
      </c>
      <c r="W40" s="24">
        <f t="shared" si="19"/>
        <v>45378</v>
      </c>
      <c r="X40" s="25">
        <f t="shared" si="27"/>
        <v>45378</v>
      </c>
      <c r="Y40" s="73">
        <v>2</v>
      </c>
      <c r="Z40" s="24">
        <f t="shared" si="20"/>
        <v>45409</v>
      </c>
      <c r="AA40" s="25">
        <f t="shared" si="21"/>
        <v>45409</v>
      </c>
      <c r="AB40" s="61"/>
      <c r="AC40" s="24">
        <f t="shared" si="7"/>
        <v>45439</v>
      </c>
      <c r="AD40" s="25">
        <f t="shared" si="22"/>
        <v>45439</v>
      </c>
      <c r="AE40" s="73">
        <v>2</v>
      </c>
      <c r="AF40" s="24">
        <f t="shared" si="8"/>
        <v>45470</v>
      </c>
      <c r="AG40" s="25">
        <f t="shared" si="23"/>
        <v>45470</v>
      </c>
      <c r="AH40" s="73">
        <v>2</v>
      </c>
      <c r="AI40" s="24">
        <f t="shared" si="9"/>
        <v>45500</v>
      </c>
      <c r="AJ40" s="25">
        <f t="shared" si="24"/>
        <v>45500</v>
      </c>
      <c r="AK40" s="29"/>
      <c r="AL40" s="24">
        <f t="shared" si="10"/>
        <v>45531</v>
      </c>
      <c r="AM40" s="25">
        <f t="shared" si="25"/>
        <v>45531</v>
      </c>
      <c r="AN40" s="73">
        <v>2</v>
      </c>
      <c r="AO40" s="24">
        <f t="shared" si="11"/>
        <v>45562</v>
      </c>
      <c r="AP40" s="25">
        <f t="shared" si="26"/>
        <v>45562</v>
      </c>
      <c r="AQ40" s="33"/>
      <c r="AR40" s="26"/>
      <c r="AU40" s="22"/>
      <c r="AV40" s="22"/>
      <c r="AW40" s="22"/>
    </row>
    <row r="41" spans="2:49" s="21" customFormat="1" ht="13.5" customHeight="1">
      <c r="B41" s="32">
        <f t="shared" si="4"/>
        <v>45166</v>
      </c>
      <c r="C41" s="25">
        <f t="shared" si="12"/>
        <v>45166</v>
      </c>
      <c r="D41" s="26"/>
      <c r="E41" s="24">
        <f t="shared" si="5"/>
        <v>45197</v>
      </c>
      <c r="F41" s="25">
        <f t="shared" si="13"/>
        <v>45197</v>
      </c>
      <c r="G41" s="73">
        <v>2</v>
      </c>
      <c r="H41" s="24">
        <f t="shared" si="6"/>
        <v>45227</v>
      </c>
      <c r="I41" s="25">
        <f t="shared" si="14"/>
        <v>45227</v>
      </c>
      <c r="J41" s="61"/>
      <c r="K41" s="24">
        <f t="shared" si="0"/>
        <v>45258</v>
      </c>
      <c r="L41" s="25">
        <f t="shared" si="15"/>
        <v>45258</v>
      </c>
      <c r="M41" s="73">
        <v>2</v>
      </c>
      <c r="N41" s="24">
        <f t="shared" si="1"/>
        <v>45288</v>
      </c>
      <c r="O41" s="25">
        <f t="shared" si="16"/>
        <v>45288</v>
      </c>
      <c r="P41" s="73">
        <v>2</v>
      </c>
      <c r="Q41" s="32">
        <f t="shared" si="2"/>
        <v>45319</v>
      </c>
      <c r="R41" s="25">
        <f t="shared" si="17"/>
        <v>45319</v>
      </c>
      <c r="S41" s="29"/>
      <c r="T41" s="24">
        <f t="shared" si="3"/>
        <v>45350</v>
      </c>
      <c r="U41" s="25">
        <f t="shared" si="18"/>
        <v>45350</v>
      </c>
      <c r="V41" s="73">
        <v>2</v>
      </c>
      <c r="W41" s="24">
        <f t="shared" si="19"/>
        <v>45379</v>
      </c>
      <c r="X41" s="25">
        <f t="shared" si="27"/>
        <v>45379</v>
      </c>
      <c r="Y41" s="73">
        <v>2</v>
      </c>
      <c r="Z41" s="24">
        <f t="shared" si="20"/>
        <v>45410</v>
      </c>
      <c r="AA41" s="25">
        <f t="shared" si="21"/>
        <v>45410</v>
      </c>
      <c r="AB41" s="61"/>
      <c r="AC41" s="24">
        <f t="shared" si="7"/>
        <v>45440</v>
      </c>
      <c r="AD41" s="25">
        <f t="shared" si="22"/>
        <v>45440</v>
      </c>
      <c r="AE41" s="73">
        <v>2</v>
      </c>
      <c r="AF41" s="24">
        <f t="shared" si="8"/>
        <v>45471</v>
      </c>
      <c r="AG41" s="25">
        <f t="shared" si="23"/>
        <v>45471</v>
      </c>
      <c r="AH41" s="73">
        <v>2</v>
      </c>
      <c r="AI41" s="24">
        <f t="shared" si="9"/>
        <v>45501</v>
      </c>
      <c r="AJ41" s="25">
        <f t="shared" si="24"/>
        <v>45501</v>
      </c>
      <c r="AK41" s="61"/>
      <c r="AL41" s="24">
        <f t="shared" si="10"/>
        <v>45532</v>
      </c>
      <c r="AM41" s="25">
        <f t="shared" si="25"/>
        <v>45532</v>
      </c>
      <c r="AN41" s="73">
        <v>2</v>
      </c>
      <c r="AO41" s="24">
        <f t="shared" si="11"/>
        <v>45563</v>
      </c>
      <c r="AP41" s="25">
        <f t="shared" si="26"/>
        <v>45563</v>
      </c>
      <c r="AQ41" s="64"/>
      <c r="AR41" s="26"/>
      <c r="AU41" s="22"/>
      <c r="AV41" s="22"/>
      <c r="AW41" s="22"/>
    </row>
    <row r="42" spans="2:49" s="21" customFormat="1" ht="13.5" customHeight="1">
      <c r="B42" s="32">
        <f t="shared" si="4"/>
        <v>45167</v>
      </c>
      <c r="C42" s="25">
        <f t="shared" si="12"/>
        <v>45167</v>
      </c>
      <c r="D42" s="26"/>
      <c r="E42" s="24">
        <f t="shared" si="5"/>
        <v>45198</v>
      </c>
      <c r="F42" s="25">
        <f t="shared" si="13"/>
        <v>45198</v>
      </c>
      <c r="G42" s="73">
        <v>2</v>
      </c>
      <c r="H42" s="24">
        <f t="shared" si="6"/>
        <v>45228</v>
      </c>
      <c r="I42" s="25">
        <f t="shared" si="14"/>
        <v>45228</v>
      </c>
      <c r="J42" s="29"/>
      <c r="K42" s="24">
        <f t="shared" si="0"/>
        <v>45259</v>
      </c>
      <c r="L42" s="25">
        <f t="shared" si="15"/>
        <v>45259</v>
      </c>
      <c r="M42" s="73">
        <v>2</v>
      </c>
      <c r="N42" s="24">
        <f t="shared" si="1"/>
        <v>45289</v>
      </c>
      <c r="O42" s="25">
        <f t="shared" si="16"/>
        <v>45289</v>
      </c>
      <c r="P42" s="73">
        <v>2</v>
      </c>
      <c r="Q42" s="32">
        <f t="shared" si="2"/>
        <v>45320</v>
      </c>
      <c r="R42" s="25">
        <f t="shared" si="17"/>
        <v>45320</v>
      </c>
      <c r="S42" s="73">
        <v>2</v>
      </c>
      <c r="T42" s="24">
        <f>+U42</f>
        <v>45351</v>
      </c>
      <c r="U42" s="25">
        <f>+T41+1</f>
        <v>45351</v>
      </c>
      <c r="V42" s="73">
        <v>2</v>
      </c>
      <c r="W42" s="24">
        <f t="shared" si="19"/>
        <v>45380</v>
      </c>
      <c r="X42" s="25">
        <f t="shared" si="27"/>
        <v>45380</v>
      </c>
      <c r="Y42" s="73">
        <v>2</v>
      </c>
      <c r="Z42" s="24">
        <f t="shared" si="20"/>
        <v>45411</v>
      </c>
      <c r="AA42" s="25">
        <f t="shared" si="21"/>
        <v>45411</v>
      </c>
      <c r="AB42" s="73">
        <v>2</v>
      </c>
      <c r="AC42" s="24">
        <f t="shared" si="7"/>
        <v>45441</v>
      </c>
      <c r="AD42" s="25">
        <f t="shared" si="22"/>
        <v>45441</v>
      </c>
      <c r="AE42" s="73">
        <v>2</v>
      </c>
      <c r="AF42" s="24">
        <f t="shared" si="8"/>
        <v>45472</v>
      </c>
      <c r="AG42" s="25">
        <f t="shared" si="23"/>
        <v>45472</v>
      </c>
      <c r="AH42" s="29"/>
      <c r="AI42" s="24">
        <f t="shared" si="9"/>
        <v>45502</v>
      </c>
      <c r="AJ42" s="25">
        <f t="shared" si="24"/>
        <v>45502</v>
      </c>
      <c r="AK42" s="73">
        <v>2</v>
      </c>
      <c r="AL42" s="24">
        <f t="shared" si="10"/>
        <v>45533</v>
      </c>
      <c r="AM42" s="25">
        <f t="shared" si="25"/>
        <v>45533</v>
      </c>
      <c r="AN42" s="73">
        <v>2</v>
      </c>
      <c r="AO42" s="24">
        <f t="shared" si="11"/>
        <v>45564</v>
      </c>
      <c r="AP42" s="25">
        <f t="shared" si="26"/>
        <v>45564</v>
      </c>
      <c r="AQ42" s="64"/>
      <c r="AR42" s="27"/>
      <c r="AU42" s="22"/>
      <c r="AV42" s="22"/>
      <c r="AW42" s="22"/>
    </row>
    <row r="43" spans="2:49" s="21" customFormat="1" ht="13.5" customHeight="1">
      <c r="B43" s="32">
        <f t="shared" si="4"/>
        <v>45168</v>
      </c>
      <c r="C43" s="25">
        <f t="shared" si="12"/>
        <v>45168</v>
      </c>
      <c r="D43" s="26"/>
      <c r="E43" s="24">
        <f t="shared" si="5"/>
        <v>45199</v>
      </c>
      <c r="F43" s="25">
        <f t="shared" si="13"/>
        <v>45199</v>
      </c>
      <c r="G43" s="29"/>
      <c r="H43" s="24">
        <f t="shared" si="6"/>
        <v>45229</v>
      </c>
      <c r="I43" s="25">
        <f t="shared" si="14"/>
        <v>45229</v>
      </c>
      <c r="J43" s="73">
        <v>2</v>
      </c>
      <c r="K43" s="24">
        <f t="shared" si="0"/>
        <v>45260</v>
      </c>
      <c r="L43" s="25">
        <f t="shared" si="15"/>
        <v>45260</v>
      </c>
      <c r="M43" s="73">
        <v>2</v>
      </c>
      <c r="N43" s="24">
        <f t="shared" si="1"/>
        <v>45290</v>
      </c>
      <c r="O43" s="25">
        <f t="shared" si="16"/>
        <v>45290</v>
      </c>
      <c r="P43" s="61"/>
      <c r="Q43" s="32">
        <f t="shared" si="2"/>
        <v>45321</v>
      </c>
      <c r="R43" s="25">
        <f t="shared" si="17"/>
        <v>45321</v>
      </c>
      <c r="S43" s="73">
        <v>2</v>
      </c>
      <c r="T43" s="30"/>
      <c r="U43" s="31"/>
      <c r="V43" s="31"/>
      <c r="W43" s="24">
        <f t="shared" si="19"/>
        <v>45381</v>
      </c>
      <c r="X43" s="25">
        <f t="shared" si="27"/>
        <v>45381</v>
      </c>
      <c r="Y43" s="61"/>
      <c r="Z43" s="24">
        <f t="shared" si="20"/>
        <v>45412</v>
      </c>
      <c r="AA43" s="25">
        <f>+AA42+1</f>
        <v>45412</v>
      </c>
      <c r="AB43" s="73">
        <v>2</v>
      </c>
      <c r="AC43" s="24">
        <f t="shared" si="7"/>
        <v>45442</v>
      </c>
      <c r="AD43" s="25">
        <f t="shared" si="22"/>
        <v>45442</v>
      </c>
      <c r="AE43" s="73">
        <v>2</v>
      </c>
      <c r="AF43" s="24">
        <f t="shared" si="8"/>
        <v>45473</v>
      </c>
      <c r="AG43" s="25">
        <f t="shared" si="23"/>
        <v>45473</v>
      </c>
      <c r="AH43" s="61"/>
      <c r="AI43" s="24">
        <f t="shared" si="9"/>
        <v>45503</v>
      </c>
      <c r="AJ43" s="25">
        <f t="shared" si="24"/>
        <v>45503</v>
      </c>
      <c r="AK43" s="73">
        <v>2</v>
      </c>
      <c r="AL43" s="24">
        <f t="shared" si="10"/>
        <v>45534</v>
      </c>
      <c r="AM43" s="25">
        <f t="shared" si="25"/>
        <v>45534</v>
      </c>
      <c r="AN43" s="73">
        <v>2</v>
      </c>
      <c r="AO43" s="24">
        <f t="shared" si="11"/>
        <v>45565</v>
      </c>
      <c r="AP43" s="25">
        <f t="shared" si="26"/>
        <v>45565</v>
      </c>
      <c r="AQ43" s="33"/>
      <c r="AR43" s="27"/>
      <c r="AU43" s="22"/>
      <c r="AV43" s="22"/>
      <c r="AW43" s="22"/>
    </row>
    <row r="44" spans="2:49" s="21" customFormat="1" ht="13.5" customHeight="1" thickBot="1">
      <c r="B44" s="38">
        <f t="shared" si="4"/>
        <v>45169</v>
      </c>
      <c r="C44" s="36">
        <f t="shared" si="12"/>
        <v>45169</v>
      </c>
      <c r="D44" s="46"/>
      <c r="E44" s="37"/>
      <c r="F44" s="34"/>
      <c r="G44" s="34"/>
      <c r="H44" s="35">
        <f t="shared" si="6"/>
        <v>45230</v>
      </c>
      <c r="I44" s="36">
        <f t="shared" si="14"/>
        <v>45230</v>
      </c>
      <c r="J44" s="118">
        <v>2</v>
      </c>
      <c r="K44" s="37"/>
      <c r="L44" s="34"/>
      <c r="M44" s="34"/>
      <c r="N44" s="35">
        <f t="shared" si="1"/>
        <v>45291</v>
      </c>
      <c r="O44" s="36">
        <f t="shared" si="16"/>
        <v>45291</v>
      </c>
      <c r="P44" s="56"/>
      <c r="Q44" s="38">
        <f t="shared" si="2"/>
        <v>45322</v>
      </c>
      <c r="R44" s="36">
        <f t="shared" si="17"/>
        <v>45322</v>
      </c>
      <c r="S44" s="118">
        <v>2</v>
      </c>
      <c r="T44" s="37"/>
      <c r="U44" s="34"/>
      <c r="V44" s="34"/>
      <c r="W44" s="35">
        <f t="shared" si="19"/>
        <v>45382</v>
      </c>
      <c r="X44" s="36">
        <f t="shared" si="27"/>
        <v>45382</v>
      </c>
      <c r="Y44" s="66"/>
      <c r="Z44" s="37"/>
      <c r="AA44" s="34"/>
      <c r="AB44" s="34"/>
      <c r="AC44" s="35">
        <f t="shared" si="7"/>
        <v>45443</v>
      </c>
      <c r="AD44" s="36">
        <f t="shared" si="22"/>
        <v>45443</v>
      </c>
      <c r="AE44" s="118">
        <v>2</v>
      </c>
      <c r="AF44" s="37"/>
      <c r="AG44" s="34"/>
      <c r="AH44" s="34"/>
      <c r="AI44" s="35">
        <f t="shared" si="9"/>
        <v>45504</v>
      </c>
      <c r="AJ44" s="36">
        <f t="shared" si="24"/>
        <v>45504</v>
      </c>
      <c r="AK44" s="118">
        <v>2</v>
      </c>
      <c r="AL44" s="35">
        <f t="shared" si="10"/>
        <v>45535</v>
      </c>
      <c r="AM44" s="36">
        <f t="shared" si="25"/>
        <v>45535</v>
      </c>
      <c r="AN44" s="66"/>
      <c r="AO44" s="37"/>
      <c r="AP44" s="34"/>
      <c r="AQ44" s="47"/>
      <c r="AR44" s="45" t="s">
        <v>17</v>
      </c>
      <c r="AU44" s="22"/>
      <c r="AV44" s="22"/>
      <c r="AW44" s="22"/>
    </row>
    <row r="45" spans="2:49" s="21" customFormat="1" ht="13.5" customHeight="1" thickBot="1">
      <c r="B45" s="48"/>
      <c r="C45" s="49"/>
      <c r="D45" s="44"/>
      <c r="E45" s="52"/>
      <c r="F45" s="53"/>
      <c r="G45" s="44"/>
      <c r="H45" s="48"/>
      <c r="I45" s="49"/>
      <c r="J45" s="50"/>
      <c r="K45" s="52"/>
      <c r="L45" s="53"/>
      <c r="M45" s="44"/>
      <c r="N45" s="48"/>
      <c r="O45" s="49"/>
      <c r="P45" s="57"/>
      <c r="Q45" s="48"/>
      <c r="R45" s="49"/>
      <c r="S45" s="51"/>
      <c r="T45" s="52"/>
      <c r="U45" s="53"/>
      <c r="V45" s="44"/>
      <c r="W45" s="48"/>
      <c r="X45" s="49"/>
      <c r="Y45" s="50"/>
      <c r="Z45" s="52"/>
      <c r="AA45" s="53"/>
      <c r="AB45" s="44"/>
      <c r="AC45" s="48"/>
      <c r="AD45" s="49"/>
      <c r="AE45" s="51"/>
      <c r="AF45" s="52"/>
      <c r="AG45" s="53"/>
      <c r="AH45" s="44"/>
      <c r="AI45" s="48"/>
      <c r="AJ45" s="49"/>
      <c r="AK45" s="50"/>
      <c r="AL45" s="48"/>
      <c r="AM45" s="49"/>
      <c r="AN45" s="51"/>
      <c r="AO45" s="52"/>
      <c r="AP45" s="53"/>
      <c r="AQ45" s="44"/>
      <c r="AR45" s="45"/>
      <c r="AU45" s="22"/>
      <c r="AV45" s="22"/>
      <c r="AW45" s="22"/>
    </row>
    <row r="46" spans="2:49" s="12" customFormat="1" ht="17.649999999999999" customHeight="1" thickBot="1">
      <c r="C46" s="59" t="s">
        <v>18</v>
      </c>
      <c r="D46" s="112">
        <f>SUMIF(D14:D44,2,D14:D44)/2*7</f>
        <v>0</v>
      </c>
      <c r="E46" s="113"/>
      <c r="F46" s="113"/>
      <c r="G46" s="114">
        <f>SUMIF(G14:G44,2,G14:G44)/2*7</f>
        <v>70</v>
      </c>
      <c r="H46" s="113"/>
      <c r="I46" s="113"/>
      <c r="J46" s="115">
        <f>SUMIF(J14:J44,2,J14:J44)/2*7</f>
        <v>84</v>
      </c>
      <c r="K46" s="116"/>
      <c r="L46" s="113"/>
      <c r="M46" s="115">
        <f>SUMIF(M14:M44,2,M14:M44)/2*7</f>
        <v>77</v>
      </c>
      <c r="N46" s="116"/>
      <c r="O46" s="113"/>
      <c r="P46" s="117">
        <f>SUMIF(P14:P44,2,P14:P44)/2*7</f>
        <v>70</v>
      </c>
      <c r="Q46" s="113"/>
      <c r="R46" s="113"/>
      <c r="S46" s="115">
        <f>SUMIF(S14:S44,2,S14:S44)/2*7</f>
        <v>119</v>
      </c>
      <c r="T46" s="116"/>
      <c r="U46" s="113"/>
      <c r="V46" s="115">
        <f>SUMIF(V14:V44,2,V14:V44)/2*7</f>
        <v>112</v>
      </c>
      <c r="W46" s="116"/>
      <c r="X46" s="113"/>
      <c r="Y46" s="117">
        <f>SUMIF(Y14:Y44,2,Y14:Y44)/2*7</f>
        <v>77</v>
      </c>
      <c r="Z46" s="113"/>
      <c r="AA46" s="113"/>
      <c r="AB46" s="117">
        <f>SUMIF(AB14:AB44,2,AB14:AB44)/2*7</f>
        <v>84</v>
      </c>
      <c r="AC46" s="113"/>
      <c r="AD46" s="113"/>
      <c r="AE46" s="115">
        <f>SUMIF(AE14:AE44,2,AE14:AE44)/2*7</f>
        <v>70</v>
      </c>
      <c r="AF46" s="116"/>
      <c r="AG46" s="113"/>
      <c r="AH46" s="115">
        <f>SUMIF(AH14:AH44,2,AH14:AH44)/2*7</f>
        <v>70</v>
      </c>
      <c r="AI46" s="116"/>
      <c r="AJ46" s="113"/>
      <c r="AK46" s="117">
        <f>SUMIF(AK14:AK44,2,AK14:AK44)/2*7</f>
        <v>161</v>
      </c>
      <c r="AL46" s="113"/>
      <c r="AM46" s="113"/>
      <c r="AN46" s="115">
        <f>SUMIF(AN14:AN44,2,AN14:AN44)/2*7</f>
        <v>147</v>
      </c>
      <c r="AO46" s="116"/>
      <c r="AP46" s="13"/>
      <c r="AQ46" s="70">
        <f>SUMIF(AQ14:AQ44,2,AQ14:AQ44)/2*7</f>
        <v>0</v>
      </c>
      <c r="AR46" s="60">
        <f>AQ46+AN46+AK46+AH46+AE5+AE46+AB46+Y46+V46+S46+P46+M46+J46+G46+D46</f>
        <v>1141</v>
      </c>
    </row>
    <row r="47" spans="2:49" s="12" customFormat="1" ht="17.649999999999999" customHeight="1" thickBot="1">
      <c r="C47" s="59" t="s">
        <v>19</v>
      </c>
      <c r="D47" s="69">
        <f>SUMIF(D14:D44,1,D14:D44)/1*7</f>
        <v>0</v>
      </c>
      <c r="E47" s="58"/>
      <c r="F47" s="58"/>
      <c r="G47" s="69">
        <f>SUMIF(G14:G44,1,G14:G44)/1*7</f>
        <v>56</v>
      </c>
      <c r="H47" s="58"/>
      <c r="I47" s="58"/>
      <c r="J47" s="69">
        <f>SUMIF(J14:J44,1,J14:J44)/1*7</f>
        <v>70</v>
      </c>
      <c r="K47" s="58"/>
      <c r="L47" s="58"/>
      <c r="M47" s="69">
        <f>SUMIF(M14:M44,1,M14:M44)/1*7</f>
        <v>70</v>
      </c>
      <c r="N47" s="58"/>
      <c r="O47" s="58"/>
      <c r="P47" s="69">
        <f>SUMIF(P14:P44,1,P14:P44)/1*7</f>
        <v>70</v>
      </c>
      <c r="Q47" s="58"/>
      <c r="R47" s="58"/>
      <c r="S47" s="69">
        <f>SUMIF(S14:S44,1,S14:S44)/1*7</f>
        <v>35</v>
      </c>
      <c r="T47" s="58"/>
      <c r="U47" s="58"/>
      <c r="V47" s="69">
        <f>SUMIF(V14:V44,1,V14:V44)/1*7</f>
        <v>35</v>
      </c>
      <c r="W47" s="58"/>
      <c r="X47" s="58"/>
      <c r="Y47" s="69">
        <f>SUMIF(Y14:Y44,1,Y14:Y44)/1*7</f>
        <v>70</v>
      </c>
      <c r="Z47" s="58"/>
      <c r="AA47" s="58"/>
      <c r="AB47" s="69">
        <f>SUMIF(AB14:AB44,1,AB14:AB44)/1*7</f>
        <v>63</v>
      </c>
      <c r="AC47" s="58"/>
      <c r="AD47" s="58"/>
      <c r="AE47" s="69">
        <f>SUMIF(AE14:AE44,1,AE14:AE44)/1*7</f>
        <v>63</v>
      </c>
      <c r="AF47" s="58"/>
      <c r="AG47" s="58"/>
      <c r="AH47" s="69">
        <f>SUMIF(AH14:AH44,1,AH14:AH44)/1*7</f>
        <v>70</v>
      </c>
      <c r="AI47" s="58"/>
      <c r="AJ47" s="58"/>
      <c r="AK47" s="69">
        <f>SUMIF(AK14:AK44,1,AK14:AK44)/1*7</f>
        <v>0</v>
      </c>
      <c r="AL47" s="58"/>
      <c r="AM47" s="58"/>
      <c r="AN47" s="69">
        <f>SUMIF(AN14:AN44,1,AN14:AN44)/1*7</f>
        <v>0</v>
      </c>
      <c r="AO47" s="58"/>
      <c r="AP47" s="58"/>
      <c r="AQ47" s="69">
        <f>SUMIF(AQ14:AQ44,1,AQ14:AQ44)/1*7</f>
        <v>7</v>
      </c>
      <c r="AR47" s="75">
        <f>AQ47+AN47+AK47+AH47+AE6+AE47+AB47+Y47+V47+S47+P47+M47+J47+G47+D47</f>
        <v>609</v>
      </c>
    </row>
    <row r="48" spans="2:49">
      <c r="N48" s="8"/>
      <c r="X48" s="3"/>
      <c r="AB48" s="1"/>
    </row>
    <row r="50" ht="21" customHeight="1"/>
  </sheetData>
  <mergeCells count="40">
    <mergeCell ref="J5:R6"/>
    <mergeCell ref="J7:Q7"/>
    <mergeCell ref="N10:R10"/>
    <mergeCell ref="N9:R9"/>
    <mergeCell ref="B13:D13"/>
    <mergeCell ref="E13:G13"/>
    <mergeCell ref="AD8:AF8"/>
    <mergeCell ref="AD10:AF10"/>
    <mergeCell ref="W8:AC8"/>
    <mergeCell ref="W10:AC10"/>
    <mergeCell ref="W1:Y1"/>
    <mergeCell ref="W3:AB3"/>
    <mergeCell ref="AC5:AQ5"/>
    <mergeCell ref="W4:AA4"/>
    <mergeCell ref="W6:AA6"/>
    <mergeCell ref="AB4:AQ4"/>
    <mergeCell ref="AB6:AQ6"/>
    <mergeCell ref="W5:AB5"/>
    <mergeCell ref="Z1:AQ1"/>
    <mergeCell ref="W13:Y13"/>
    <mergeCell ref="Q12:AQ12"/>
    <mergeCell ref="N11:R11"/>
    <mergeCell ref="AC13:AE13"/>
    <mergeCell ref="AF13:AH13"/>
    <mergeCell ref="J2:S2"/>
    <mergeCell ref="AI13:AK13"/>
    <mergeCell ref="AL13:AN13"/>
    <mergeCell ref="AC3:AQ3"/>
    <mergeCell ref="AO13:AQ13"/>
    <mergeCell ref="Z13:AB13"/>
    <mergeCell ref="AD7:AF7"/>
    <mergeCell ref="N8:R8"/>
    <mergeCell ref="AD9:AF9"/>
    <mergeCell ref="H13:J13"/>
    <mergeCell ref="K13:M13"/>
    <mergeCell ref="N13:P13"/>
    <mergeCell ref="Q13:S13"/>
    <mergeCell ref="T13:V13"/>
    <mergeCell ref="W11:AJ11"/>
    <mergeCell ref="B12:P12"/>
  </mergeCells>
  <hyperlinks>
    <hyperlink ref="AB4" r:id="rId1" xr:uid="{9166F373-6855-4775-8EED-EEF0921DF722}"/>
    <hyperlink ref="AB6" r:id="rId2" xr:uid="{07FB83D5-29D8-47E6-AF7E-66C03374F680}"/>
  </hyperlinks>
  <printOptions horizontalCentered="1" verticalCentered="1"/>
  <pageMargins left="0.38" right="0.36" top="0.41" bottom="0.45" header="0.3" footer="0.3"/>
  <pageSetup paperSize="9" scale="77" orientation="landscape" r:id="rId3"/>
  <headerFooter alignWithMargins="0">
    <oddFooter>&amp;L&amp;"Trebuchet MS,Normal"&amp;6&amp;F&amp;C&amp;"Trebuchet MS,Normal"&amp;6Dernière mise à jour le &amp;D&amp;R&amp;"Trebuchet MS,Normal"&amp;6Planning de l'alternance sous réserve de modifications</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topLeftCell="C8" zoomScale="125" workbookViewId="0">
      <selection activeCell="C9" sqref="C9"/>
    </sheetView>
  </sheetViews>
  <sheetFormatPr baseColWidth="10" defaultColWidth="8.7109375" defaultRowHeight="12.75"/>
  <cols>
    <col min="1" max="1" width="7.7109375" customWidth="1"/>
    <col min="2" max="2" width="5.28515625" customWidth="1"/>
    <col min="3" max="3" width="102.28515625" customWidth="1"/>
    <col min="4" max="256" width="11.42578125" customWidth="1"/>
  </cols>
  <sheetData>
    <row r="1" spans="1:4" ht="109.9" customHeight="1">
      <c r="A1" s="166" t="s">
        <v>20</v>
      </c>
      <c r="B1" s="167"/>
      <c r="C1" s="168"/>
      <c r="D1" s="92"/>
    </row>
    <row r="2" spans="1:4" ht="112.5">
      <c r="A2" s="102"/>
      <c r="B2" s="103"/>
      <c r="C2" s="106" t="s">
        <v>21</v>
      </c>
      <c r="D2" s="92"/>
    </row>
    <row r="3" spans="1:4" ht="18.75">
      <c r="A3" s="171" t="s">
        <v>22</v>
      </c>
      <c r="B3" s="172"/>
      <c r="C3" s="173"/>
      <c r="D3" s="92"/>
    </row>
    <row r="4" spans="1:4" ht="31.5">
      <c r="A4" s="169" t="s">
        <v>23</v>
      </c>
      <c r="B4" s="104"/>
      <c r="C4" s="105" t="s">
        <v>24</v>
      </c>
      <c r="D4" s="92"/>
    </row>
    <row r="5" spans="1:4" ht="15.75">
      <c r="A5" s="169"/>
      <c r="B5" s="93"/>
      <c r="C5" s="107" t="s">
        <v>25</v>
      </c>
    </row>
    <row r="6" spans="1:4" ht="47.25">
      <c r="A6" s="170"/>
      <c r="B6" s="100"/>
      <c r="C6" s="108" t="s">
        <v>26</v>
      </c>
      <c r="D6" s="92"/>
    </row>
    <row r="7" spans="1:4" ht="409.15" customHeight="1">
      <c r="A7" s="94" t="s">
        <v>27</v>
      </c>
      <c r="B7" s="93"/>
      <c r="C7" s="109" t="s">
        <v>28</v>
      </c>
      <c r="D7" s="92"/>
    </row>
    <row r="8" spans="1:4" ht="43.9" customHeight="1">
      <c r="A8" s="99"/>
      <c r="B8" s="100"/>
      <c r="C8" s="101" t="s">
        <v>29</v>
      </c>
      <c r="D8" s="92"/>
    </row>
    <row r="9" spans="1:4" ht="87.75" customHeight="1">
      <c r="A9" s="174" t="s">
        <v>30</v>
      </c>
      <c r="B9" s="95"/>
      <c r="C9" s="110" t="s">
        <v>33</v>
      </c>
      <c r="D9" s="92"/>
    </row>
    <row r="10" spans="1:4" ht="67.900000000000006" customHeight="1">
      <c r="A10" s="174"/>
      <c r="B10" s="96"/>
      <c r="C10" s="97" t="s">
        <v>31</v>
      </c>
      <c r="D10" s="92"/>
    </row>
    <row r="11" spans="1:4" ht="67.900000000000006" customHeight="1">
      <c r="A11" s="175"/>
      <c r="B11" s="98"/>
      <c r="C11" s="111" t="s">
        <v>32</v>
      </c>
      <c r="D11" s="92"/>
    </row>
  </sheetData>
  <mergeCells count="4">
    <mergeCell ref="A1:C1"/>
    <mergeCell ref="A4:A6"/>
    <mergeCell ref="A3:C3"/>
    <mergeCell ref="A9:A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08450a8e-0574-4b9f-a07f-83a9b583721c">
      <UserInfo>
        <DisplayName>Stéphane GILOT</DisplayName>
        <AccountId>11</AccountId>
        <AccountType/>
      </UserInfo>
    </SharedWithUsers>
    <lcf76f155ced4ddcb4097134ff3c332f xmlns="1417cb6c-b2a5-4b22-8c18-877ac044246f">
      <Terms xmlns="http://schemas.microsoft.com/office/infopath/2007/PartnerControls"/>
    </lcf76f155ced4ddcb4097134ff3c332f>
    <TaxCatchAll xmlns="08450a8e-0574-4b9f-a07f-83a9b58372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97A657518E04D9ECD694EFA8B559A" ma:contentTypeVersion="15" ma:contentTypeDescription="Crée un document." ma:contentTypeScope="" ma:versionID="334a179f72567f7193bae338d3e9794c">
  <xsd:schema xmlns:xsd="http://www.w3.org/2001/XMLSchema" xmlns:xs="http://www.w3.org/2001/XMLSchema" xmlns:p="http://schemas.microsoft.com/office/2006/metadata/properties" xmlns:ns2="1417cb6c-b2a5-4b22-8c18-877ac044246f" xmlns:ns3="08450a8e-0574-4b9f-a07f-83a9b583721c" targetNamespace="http://schemas.microsoft.com/office/2006/metadata/properties" ma:root="true" ma:fieldsID="91fd5851346bfb5233d39322ac6eb398" ns2:_="" ns3:_="">
    <xsd:import namespace="1417cb6c-b2a5-4b22-8c18-877ac044246f"/>
    <xsd:import namespace="08450a8e-0574-4b9f-a07f-83a9b58372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cb6c-b2a5-4b22-8c18-877ac0442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762d8cd-ec21-4844-8467-c66f28a12c9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450a8e-0574-4b9f-a07f-83a9b583721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17f6640d-3085-44c6-8e09-c7f74f2a018d}" ma:internalName="TaxCatchAll" ma:showField="CatchAllData" ma:web="08450a8e-0574-4b9f-a07f-83a9b58372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FF8D4-9DAD-4A13-9CAF-FB93DF19299E}">
  <ds:schemaRefs>
    <ds:schemaRef ds:uri="http://schemas.microsoft.com/office/2006/metadata/longProperties"/>
  </ds:schemaRefs>
</ds:datastoreItem>
</file>

<file path=customXml/itemProps2.xml><?xml version="1.0" encoding="utf-8"?>
<ds:datastoreItem xmlns:ds="http://schemas.openxmlformats.org/officeDocument/2006/customXml" ds:itemID="{AE528328-58D4-4518-A31C-2C59B00013D1}">
  <ds:schemaRefs>
    <ds:schemaRef ds:uri="http://purl.org/dc/terms/"/>
    <ds:schemaRef ds:uri="http://www.w3.org/XML/1998/namespace"/>
    <ds:schemaRef ds:uri="http://schemas.microsoft.com/office/2006/documentManagement/types"/>
    <ds:schemaRef ds:uri="08450a8e-0574-4b9f-a07f-83a9b583721c"/>
    <ds:schemaRef ds:uri="http://purl.org/dc/elements/1.1/"/>
    <ds:schemaRef ds:uri="http://schemas.openxmlformats.org/package/2006/metadata/core-properties"/>
    <ds:schemaRef ds:uri="http://schemas.microsoft.com/office/infopath/2007/PartnerControls"/>
    <ds:schemaRef ds:uri="http://purl.org/dc/dcmitype/"/>
    <ds:schemaRef ds:uri="1417cb6c-b2a5-4b22-8c18-877ac044246f"/>
    <ds:schemaRef ds:uri="http://schemas.microsoft.com/office/2006/metadata/properties"/>
  </ds:schemaRefs>
</ds:datastoreItem>
</file>

<file path=customXml/itemProps3.xml><?xml version="1.0" encoding="utf-8"?>
<ds:datastoreItem xmlns:ds="http://schemas.openxmlformats.org/officeDocument/2006/customXml" ds:itemID="{3274FBE6-7163-463B-9CA8-8250209A8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cb6c-b2a5-4b22-8c18-877ac044246f"/>
    <ds:schemaRef ds:uri="08450a8e-0574-4b9f-a07f-83a9b5837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0F8E81-516E-4F54-9278-D1D0005DC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Planning 2023-2024 M1 MVN</vt:lpstr>
      <vt:lpstr>Mode d'Emploi</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Quintard Sylvie</cp:lastModifiedBy>
  <cp:revision/>
  <dcterms:created xsi:type="dcterms:W3CDTF">2012-02-09T12:49:49Z</dcterms:created>
  <dcterms:modified xsi:type="dcterms:W3CDTF">2023-04-06T11:56:29Z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Admin - SOS-Data</vt:lpwstr>
  </property>
  <property fmtid="{D5CDD505-2E9C-101B-9397-08002B2CF9AE}" pid="4" name="Order">
    <vt:lpwstr>890200.000000000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11;#Stéphane GILOT</vt:lpwstr>
  </property>
  <property fmtid="{D5CDD505-2E9C-101B-9397-08002B2CF9AE}" pid="8" name="display_urn:schemas-microsoft-com:office:office#Author">
    <vt:lpwstr>Admin - SOS-Data</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0x010100E70D6169CEF802448D7C815E4B6821A1</vt:lpwstr>
  </property>
  <property fmtid="{D5CDD505-2E9C-101B-9397-08002B2CF9AE}" pid="13" name="_SourceUrl">
    <vt:lpwstr/>
  </property>
  <property fmtid="{D5CDD505-2E9C-101B-9397-08002B2CF9AE}" pid="14" name="_SharedFileIndex">
    <vt:lpwstr/>
  </property>
  <property fmtid="{D5CDD505-2E9C-101B-9397-08002B2CF9AE}" pid="15" name="TaxCatchAll">
    <vt:lpwstr/>
  </property>
  <property fmtid="{D5CDD505-2E9C-101B-9397-08002B2CF9AE}" pid="16" name="lcf76f155ced4ddcb4097134ff3c332f">
    <vt:lpwstr/>
  </property>
  <property fmtid="{D5CDD505-2E9C-101B-9397-08002B2CF9AE}" pid="17" name="display_urn:schemas-microsoft-com:office:office#SharedWithUsers">
    <vt:lpwstr>Stéphane GILOT</vt:lpwstr>
  </property>
  <property fmtid="{D5CDD505-2E9C-101B-9397-08002B2CF9AE}" pid="18" name="MediaServiceImageTags">
    <vt:lpwstr/>
  </property>
</Properties>
</file>