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3.UFA\01.Activites courantes\1.Formations\Calendriers de formation\2025-2026\IAE\"/>
    </mc:Choice>
  </mc:AlternateContent>
  <xr:revisionPtr revIDLastSave="0" documentId="13_ncr:1_{D79CD12F-1E92-4499-9B68-AF27FE046D05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Planning 2026-2027" sheetId="8" r:id="rId1"/>
  </sheets>
  <definedNames>
    <definedName name="_xlnm.Print_Area" localSheetId="0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8" l="1"/>
  <c r="C15" i="8" s="1"/>
  <c r="C16" i="8" s="1"/>
  <c r="B16" i="8" s="1"/>
  <c r="F14" i="8"/>
  <c r="E14" i="8" s="1"/>
  <c r="C17" i="8" l="1"/>
  <c r="B17" i="8" s="1"/>
  <c r="F15" i="8"/>
  <c r="AQ46" i="8"/>
  <c r="AQ47" i="8"/>
  <c r="AN47" i="8"/>
  <c r="AN46" i="8"/>
  <c r="AK46" i="8"/>
  <c r="AK47" i="8"/>
  <c r="AH46" i="8"/>
  <c r="AH47" i="8"/>
  <c r="AE47" i="8"/>
  <c r="AE46" i="8"/>
  <c r="AB47" i="8"/>
  <c r="AB46" i="8"/>
  <c r="Y47" i="8"/>
  <c r="Y46" i="8"/>
  <c r="V47" i="8"/>
  <c r="V46" i="8"/>
  <c r="S47" i="8"/>
  <c r="S46" i="8"/>
  <c r="P47" i="8"/>
  <c r="P46" i="8"/>
  <c r="M46" i="8"/>
  <c r="M47" i="8"/>
  <c r="J47" i="8"/>
  <c r="J46" i="8"/>
  <c r="G47" i="8"/>
  <c r="G46" i="8"/>
  <c r="D47" i="8"/>
  <c r="D46" i="8"/>
  <c r="X14" i="8"/>
  <c r="X15" i="8"/>
  <c r="X16" i="8" s="1"/>
  <c r="I14" i="8"/>
  <c r="H14" i="8" s="1"/>
  <c r="I15" i="8" s="1"/>
  <c r="H15" i="8" s="1"/>
  <c r="I16" i="8" s="1"/>
  <c r="H16" i="8" s="1"/>
  <c r="I17" i="8" s="1"/>
  <c r="H17" i="8" s="1"/>
  <c r="I18" i="8" s="1"/>
  <c r="H18" i="8" s="1"/>
  <c r="I19" i="8" s="1"/>
  <c r="H19" i="8" s="1"/>
  <c r="I20" i="8" s="1"/>
  <c r="H20" i="8" s="1"/>
  <c r="I21" i="8" s="1"/>
  <c r="H21" i="8" s="1"/>
  <c r="I22" i="8" s="1"/>
  <c r="H22" i="8" s="1"/>
  <c r="I23" i="8" s="1"/>
  <c r="H23" i="8" s="1"/>
  <c r="I24" i="8" s="1"/>
  <c r="H24" i="8" s="1"/>
  <c r="I25" i="8" s="1"/>
  <c r="H25" i="8" s="1"/>
  <c r="I26" i="8" s="1"/>
  <c r="H26" i="8" s="1"/>
  <c r="I27" i="8" s="1"/>
  <c r="H27" i="8" s="1"/>
  <c r="I28" i="8" s="1"/>
  <c r="H28" i="8" s="1"/>
  <c r="I29" i="8" s="1"/>
  <c r="H29" i="8" s="1"/>
  <c r="I30" i="8" s="1"/>
  <c r="H30" i="8" s="1"/>
  <c r="I31" i="8" s="1"/>
  <c r="H31" i="8" s="1"/>
  <c r="I32" i="8" s="1"/>
  <c r="H32" i="8" s="1"/>
  <c r="I33" i="8" s="1"/>
  <c r="H33" i="8" s="1"/>
  <c r="I34" i="8" s="1"/>
  <c r="H34" i="8" s="1"/>
  <c r="I35" i="8" s="1"/>
  <c r="H35" i="8" s="1"/>
  <c r="I36" i="8" s="1"/>
  <c r="H36" i="8" s="1"/>
  <c r="I37" i="8" s="1"/>
  <c r="H37" i="8" s="1"/>
  <c r="I38" i="8" s="1"/>
  <c r="H38" i="8" s="1"/>
  <c r="I39" i="8" s="1"/>
  <c r="H39" i="8" s="1"/>
  <c r="I40" i="8" s="1"/>
  <c r="H40" i="8" s="1"/>
  <c r="I41" i="8" s="1"/>
  <c r="H41" i="8" s="1"/>
  <c r="I42" i="8" s="1"/>
  <c r="H42" i="8" s="1"/>
  <c r="I43" i="8" s="1"/>
  <c r="H43" i="8" s="1"/>
  <c r="I44" i="8" s="1"/>
  <c r="H44" i="8" s="1"/>
  <c r="L14" i="8"/>
  <c r="K14" i="8" s="1"/>
  <c r="L15" i="8" s="1"/>
  <c r="K15" i="8" s="1"/>
  <c r="L16" i="8" s="1"/>
  <c r="K16" i="8" s="1"/>
  <c r="L17" i="8" s="1"/>
  <c r="K17" i="8" s="1"/>
  <c r="L18" i="8" s="1"/>
  <c r="K18" i="8" s="1"/>
  <c r="L19" i="8" s="1"/>
  <c r="K19" i="8" s="1"/>
  <c r="L20" i="8" s="1"/>
  <c r="K20" i="8" s="1"/>
  <c r="L21" i="8" s="1"/>
  <c r="K21" i="8" s="1"/>
  <c r="L22" i="8" s="1"/>
  <c r="K22" i="8" s="1"/>
  <c r="L23" i="8" s="1"/>
  <c r="K23" i="8" s="1"/>
  <c r="L24" i="8" s="1"/>
  <c r="K24" i="8" s="1"/>
  <c r="L25" i="8" s="1"/>
  <c r="K25" i="8" s="1"/>
  <c r="L26" i="8" s="1"/>
  <c r="K26" i="8" s="1"/>
  <c r="L27" i="8" s="1"/>
  <c r="K27" i="8" s="1"/>
  <c r="L28" i="8" s="1"/>
  <c r="K28" i="8" s="1"/>
  <c r="L29" i="8" s="1"/>
  <c r="K29" i="8" s="1"/>
  <c r="L30" i="8" s="1"/>
  <c r="K30" i="8" s="1"/>
  <c r="L31" i="8" s="1"/>
  <c r="K31" i="8" s="1"/>
  <c r="L32" i="8" s="1"/>
  <c r="K32" i="8" s="1"/>
  <c r="L33" i="8" s="1"/>
  <c r="K33" i="8" s="1"/>
  <c r="L34" i="8" s="1"/>
  <c r="K34" i="8" s="1"/>
  <c r="L35" i="8" s="1"/>
  <c r="K35" i="8" s="1"/>
  <c r="L36" i="8" s="1"/>
  <c r="K36" i="8" s="1"/>
  <c r="L37" i="8" s="1"/>
  <c r="K37" i="8" s="1"/>
  <c r="L38" i="8" s="1"/>
  <c r="K38" i="8" s="1"/>
  <c r="L39" i="8" s="1"/>
  <c r="K39" i="8" s="1"/>
  <c r="L40" i="8" s="1"/>
  <c r="K40" i="8" s="1"/>
  <c r="L41" i="8" s="1"/>
  <c r="K41" i="8" s="1"/>
  <c r="L42" i="8" s="1"/>
  <c r="K42" i="8" s="1"/>
  <c r="L43" i="8" s="1"/>
  <c r="K43" i="8" s="1"/>
  <c r="W14" i="8"/>
  <c r="O14" i="8"/>
  <c r="N14" i="8" s="1"/>
  <c r="O15" i="8" s="1"/>
  <c r="N15" i="8" s="1"/>
  <c r="O16" i="8" s="1"/>
  <c r="N16" i="8" s="1"/>
  <c r="O17" i="8" s="1"/>
  <c r="N17" i="8" s="1"/>
  <c r="O18" i="8" s="1"/>
  <c r="N18" i="8" s="1"/>
  <c r="O19" i="8" s="1"/>
  <c r="N19" i="8" s="1"/>
  <c r="O20" i="8" s="1"/>
  <c r="N20" i="8" s="1"/>
  <c r="O21" i="8" s="1"/>
  <c r="N21" i="8" s="1"/>
  <c r="O22" i="8" s="1"/>
  <c r="N22" i="8" s="1"/>
  <c r="O23" i="8" s="1"/>
  <c r="N23" i="8" s="1"/>
  <c r="O24" i="8" s="1"/>
  <c r="N24" i="8" s="1"/>
  <c r="O25" i="8" s="1"/>
  <c r="N25" i="8" s="1"/>
  <c r="O26" i="8" s="1"/>
  <c r="N26" i="8" s="1"/>
  <c r="O27" i="8" s="1"/>
  <c r="N27" i="8" s="1"/>
  <c r="O28" i="8" s="1"/>
  <c r="N28" i="8" s="1"/>
  <c r="O29" i="8" s="1"/>
  <c r="N29" i="8" s="1"/>
  <c r="O30" i="8" s="1"/>
  <c r="N30" i="8" s="1"/>
  <c r="O31" i="8" s="1"/>
  <c r="N31" i="8" s="1"/>
  <c r="O32" i="8" s="1"/>
  <c r="N32" i="8" s="1"/>
  <c r="O33" i="8" s="1"/>
  <c r="N33" i="8" s="1"/>
  <c r="O34" i="8" s="1"/>
  <c r="N34" i="8" s="1"/>
  <c r="O35" i="8" s="1"/>
  <c r="N35" i="8" s="1"/>
  <c r="O36" i="8" s="1"/>
  <c r="N36" i="8" s="1"/>
  <c r="O37" i="8" s="1"/>
  <c r="N37" i="8" s="1"/>
  <c r="O38" i="8" s="1"/>
  <c r="N38" i="8" s="1"/>
  <c r="O39" i="8" s="1"/>
  <c r="N39" i="8" s="1"/>
  <c r="O40" i="8" s="1"/>
  <c r="N40" i="8" s="1"/>
  <c r="O41" i="8" s="1"/>
  <c r="N41" i="8" s="1"/>
  <c r="O42" i="8" s="1"/>
  <c r="N42" i="8" s="1"/>
  <c r="O43" i="8" s="1"/>
  <c r="N43" i="8" s="1"/>
  <c r="O44" i="8" s="1"/>
  <c r="N44" i="8" s="1"/>
  <c r="AA14" i="8"/>
  <c r="AA15" i="8" s="1"/>
  <c r="Z14" i="8"/>
  <c r="R14" i="8"/>
  <c r="Q14" i="8" s="1"/>
  <c r="R15" i="8" s="1"/>
  <c r="Q15" i="8" s="1"/>
  <c r="R16" i="8" s="1"/>
  <c r="Q16" i="8" s="1"/>
  <c r="R17" i="8" s="1"/>
  <c r="Q17" i="8" s="1"/>
  <c r="R18" i="8" s="1"/>
  <c r="Q18" i="8" s="1"/>
  <c r="R19" i="8" s="1"/>
  <c r="Q19" i="8" s="1"/>
  <c r="R20" i="8" s="1"/>
  <c r="Q20" i="8" s="1"/>
  <c r="R21" i="8" s="1"/>
  <c r="Q21" i="8" s="1"/>
  <c r="R22" i="8" s="1"/>
  <c r="Q22" i="8" s="1"/>
  <c r="R23" i="8" s="1"/>
  <c r="Q23" i="8" s="1"/>
  <c r="R24" i="8" s="1"/>
  <c r="Q24" i="8" s="1"/>
  <c r="R25" i="8" s="1"/>
  <c r="Q25" i="8" s="1"/>
  <c r="R26" i="8" s="1"/>
  <c r="Q26" i="8" s="1"/>
  <c r="R27" i="8" s="1"/>
  <c r="Q27" i="8" s="1"/>
  <c r="R28" i="8" s="1"/>
  <c r="Q28" i="8" s="1"/>
  <c r="R29" i="8" s="1"/>
  <c r="Q29" i="8" s="1"/>
  <c r="R30" i="8" s="1"/>
  <c r="Q30" i="8" s="1"/>
  <c r="R31" i="8" s="1"/>
  <c r="Q31" i="8" s="1"/>
  <c r="R32" i="8" s="1"/>
  <c r="Q32" i="8" s="1"/>
  <c r="R33" i="8" s="1"/>
  <c r="Q33" i="8" s="1"/>
  <c r="R34" i="8" s="1"/>
  <c r="Q34" i="8" s="1"/>
  <c r="R35" i="8" s="1"/>
  <c r="Q35" i="8" s="1"/>
  <c r="R36" i="8" s="1"/>
  <c r="Q36" i="8" s="1"/>
  <c r="R37" i="8" s="1"/>
  <c r="Q37" i="8" s="1"/>
  <c r="R38" i="8" s="1"/>
  <c r="Q38" i="8" s="1"/>
  <c r="R39" i="8" s="1"/>
  <c r="Q39" i="8" s="1"/>
  <c r="R40" i="8" s="1"/>
  <c r="Q40" i="8" s="1"/>
  <c r="R41" i="8" s="1"/>
  <c r="Q41" i="8" s="1"/>
  <c r="R42" i="8" s="1"/>
  <c r="Q42" i="8" s="1"/>
  <c r="R43" i="8" s="1"/>
  <c r="Q43" i="8" s="1"/>
  <c r="R44" i="8" s="1"/>
  <c r="Q44" i="8" s="1"/>
  <c r="U14" i="8"/>
  <c r="T14" i="8" s="1"/>
  <c r="U15" i="8" s="1"/>
  <c r="T15" i="8" s="1"/>
  <c r="U16" i="8" s="1"/>
  <c r="T16" i="8" s="1"/>
  <c r="U17" i="8" s="1"/>
  <c r="T17" i="8" s="1"/>
  <c r="U18" i="8" s="1"/>
  <c r="T18" i="8" s="1"/>
  <c r="U19" i="8" s="1"/>
  <c r="T19" i="8" s="1"/>
  <c r="U20" i="8" s="1"/>
  <c r="T20" i="8" s="1"/>
  <c r="U21" i="8" s="1"/>
  <c r="T21" i="8" s="1"/>
  <c r="U22" i="8" s="1"/>
  <c r="T22" i="8" s="1"/>
  <c r="U23" i="8" s="1"/>
  <c r="T23" i="8" s="1"/>
  <c r="U24" i="8" s="1"/>
  <c r="T24" i="8" s="1"/>
  <c r="U25" i="8" s="1"/>
  <c r="T25" i="8" s="1"/>
  <c r="U26" i="8" s="1"/>
  <c r="T26" i="8" s="1"/>
  <c r="U27" i="8" s="1"/>
  <c r="T27" i="8" s="1"/>
  <c r="U28" i="8" s="1"/>
  <c r="T28" i="8" s="1"/>
  <c r="U29" i="8" s="1"/>
  <c r="T29" i="8" s="1"/>
  <c r="U30" i="8" s="1"/>
  <c r="T30" i="8" s="1"/>
  <c r="U31" i="8" s="1"/>
  <c r="T31" i="8" s="1"/>
  <c r="U32" i="8" s="1"/>
  <c r="T32" i="8" s="1"/>
  <c r="U33" i="8" s="1"/>
  <c r="T33" i="8" s="1"/>
  <c r="U34" i="8" s="1"/>
  <c r="T34" i="8" s="1"/>
  <c r="U35" i="8" s="1"/>
  <c r="T35" i="8" s="1"/>
  <c r="U36" i="8" s="1"/>
  <c r="T36" i="8" s="1"/>
  <c r="U37" i="8" s="1"/>
  <c r="T37" i="8" s="1"/>
  <c r="U38" i="8" s="1"/>
  <c r="T38" i="8" s="1"/>
  <c r="U39" i="8" s="1"/>
  <c r="T39" i="8" s="1"/>
  <c r="U40" i="8" s="1"/>
  <c r="T40" i="8" s="1"/>
  <c r="U41" i="8" s="1"/>
  <c r="T41" i="8" s="1"/>
  <c r="AD14" i="8"/>
  <c r="AC14" i="8" s="1"/>
  <c r="AG14" i="8"/>
  <c r="AF14" i="8" s="1"/>
  <c r="AJ14" i="8"/>
  <c r="AJ15" i="8" s="1"/>
  <c r="AM14" i="8"/>
  <c r="AM15" i="8" s="1"/>
  <c r="AP14" i="8"/>
  <c r="AO14" i="8" s="1"/>
  <c r="AP15" i="8" l="1"/>
  <c r="AO15" i="8" s="1"/>
  <c r="AP16" i="8"/>
  <c r="AO16" i="8" s="1"/>
  <c r="AD15" i="8"/>
  <c r="AD16" i="8" s="1"/>
  <c r="AD17" i="8" s="1"/>
  <c r="C18" i="8"/>
  <c r="B18" i="8" s="1"/>
  <c r="E15" i="8"/>
  <c r="F16" i="8"/>
  <c r="AR46" i="8"/>
  <c r="AR47" i="8"/>
  <c r="AL15" i="8"/>
  <c r="AM16" i="8"/>
  <c r="AL14" i="8"/>
  <c r="AI15" i="8"/>
  <c r="AJ16" i="8"/>
  <c r="AI14" i="8"/>
  <c r="AG15" i="8"/>
  <c r="Z15" i="8"/>
  <c r="AA16" i="8"/>
  <c r="W16" i="8"/>
  <c r="X17" i="8"/>
  <c r="W15" i="8"/>
  <c r="AP17" i="8" l="1"/>
  <c r="AO17" i="8" s="1"/>
  <c r="AC15" i="8"/>
  <c r="AC16" i="8"/>
  <c r="C19" i="8"/>
  <c r="B19" i="8" s="1"/>
  <c r="E16" i="8"/>
  <c r="F17" i="8"/>
  <c r="AL16" i="8"/>
  <c r="AM17" i="8"/>
  <c r="AJ17" i="8"/>
  <c r="AI16" i="8"/>
  <c r="AF15" i="8"/>
  <c r="AG16" i="8"/>
  <c r="AC17" i="8"/>
  <c r="AD18" i="8"/>
  <c r="Z16" i="8"/>
  <c r="AA17" i="8"/>
  <c r="X18" i="8"/>
  <c r="W17" i="8"/>
  <c r="AP18" i="8" l="1"/>
  <c r="AO18" i="8" s="1"/>
  <c r="C20" i="8"/>
  <c r="B20" i="8" s="1"/>
  <c r="E17" i="8"/>
  <c r="F18" i="8"/>
  <c r="AL17" i="8"/>
  <c r="AM18" i="8"/>
  <c r="AJ18" i="8"/>
  <c r="AI17" i="8"/>
  <c r="AG17" i="8"/>
  <c r="AF16" i="8"/>
  <c r="AC18" i="8"/>
  <c r="AD19" i="8"/>
  <c r="Z17" i="8"/>
  <c r="AA18" i="8"/>
  <c r="X19" i="8"/>
  <c r="W18" i="8"/>
  <c r="AP19" i="8" l="1"/>
  <c r="C21" i="8"/>
  <c r="B21" i="8" s="1"/>
  <c r="F19" i="8"/>
  <c r="E18" i="8"/>
  <c r="AO19" i="8"/>
  <c r="AP20" i="8"/>
  <c r="AM19" i="8"/>
  <c r="AL18" i="8"/>
  <c r="AI18" i="8"/>
  <c r="AJ19" i="8"/>
  <c r="AG18" i="8"/>
  <c r="AF17" i="8"/>
  <c r="AC19" i="8"/>
  <c r="AD20" i="8"/>
  <c r="Z18" i="8"/>
  <c r="AA19" i="8"/>
  <c r="W19" i="8"/>
  <c r="X20" i="8"/>
  <c r="C22" i="8" l="1"/>
  <c r="B22" i="8" s="1"/>
  <c r="E19" i="8"/>
  <c r="F20" i="8"/>
  <c r="AP21" i="8"/>
  <c r="AO20" i="8"/>
  <c r="AL19" i="8"/>
  <c r="AM20" i="8"/>
  <c r="AI19" i="8"/>
  <c r="AJ20" i="8"/>
  <c r="AG19" i="8"/>
  <c r="AF18" i="8"/>
  <c r="AD21" i="8"/>
  <c r="AC20" i="8"/>
  <c r="Z19" i="8"/>
  <c r="AA20" i="8"/>
  <c r="W20" i="8"/>
  <c r="X21" i="8"/>
  <c r="C23" i="8" l="1"/>
  <c r="B23" i="8" s="1"/>
  <c r="E20" i="8"/>
  <c r="F21" i="8"/>
  <c r="AO21" i="8"/>
  <c r="AP22" i="8"/>
  <c r="AL20" i="8"/>
  <c r="AM21" i="8"/>
  <c r="AI20" i="8"/>
  <c r="AJ21" i="8"/>
  <c r="AG20" i="8"/>
  <c r="AF19" i="8"/>
  <c r="AC21" i="8"/>
  <c r="AD22" i="8"/>
  <c r="AA21" i="8"/>
  <c r="Z20" i="8"/>
  <c r="W21" i="8"/>
  <c r="X22" i="8"/>
  <c r="C24" i="8" l="1"/>
  <c r="B24" i="8" s="1"/>
  <c r="F22" i="8"/>
  <c r="E21" i="8"/>
  <c r="AO22" i="8"/>
  <c r="AP23" i="8"/>
  <c r="AL21" i="8"/>
  <c r="AM22" i="8"/>
  <c r="AJ22" i="8"/>
  <c r="AI21" i="8"/>
  <c r="AF20" i="8"/>
  <c r="AG21" i="8"/>
  <c r="AD23" i="8"/>
  <c r="AC22" i="8"/>
  <c r="Z21" i="8"/>
  <c r="AA22" i="8"/>
  <c r="X23" i="8"/>
  <c r="W22" i="8"/>
  <c r="C25" i="8" l="1"/>
  <c r="B25" i="8" s="1"/>
  <c r="E22" i="8"/>
  <c r="F23" i="8"/>
  <c r="AO23" i="8"/>
  <c r="AP24" i="8"/>
  <c r="AL22" i="8"/>
  <c r="AM23" i="8"/>
  <c r="AJ23" i="8"/>
  <c r="AI22" i="8"/>
  <c r="AF21" i="8"/>
  <c r="AG22" i="8"/>
  <c r="AD24" i="8"/>
  <c r="AC23" i="8"/>
  <c r="AA23" i="8"/>
  <c r="Z22" i="8"/>
  <c r="W23" i="8"/>
  <c r="X24" i="8"/>
  <c r="C26" i="8" l="1"/>
  <c r="B26" i="8" s="1"/>
  <c r="E23" i="8"/>
  <c r="F24" i="8"/>
  <c r="AP25" i="8"/>
  <c r="AO24" i="8"/>
  <c r="AM24" i="8"/>
  <c r="AL23" i="8"/>
  <c r="AJ24" i="8"/>
  <c r="AI23" i="8"/>
  <c r="AG23" i="8"/>
  <c r="AF22" i="8"/>
  <c r="AD25" i="8"/>
  <c r="AC24" i="8"/>
  <c r="Z23" i="8"/>
  <c r="AA24" i="8"/>
  <c r="X25" i="8"/>
  <c r="W24" i="8"/>
  <c r="C27" i="8" l="1"/>
  <c r="B27" i="8" s="1"/>
  <c r="F25" i="8"/>
  <c r="E24" i="8"/>
  <c r="AO25" i="8"/>
  <c r="AP26" i="8"/>
  <c r="AM25" i="8"/>
  <c r="AL24" i="8"/>
  <c r="AI24" i="8"/>
  <c r="AJ25" i="8"/>
  <c r="AG24" i="8"/>
  <c r="AF23" i="8"/>
  <c r="AC25" i="8"/>
  <c r="AD26" i="8"/>
  <c r="AA25" i="8"/>
  <c r="Z24" i="8"/>
  <c r="X26" i="8"/>
  <c r="W25" i="8"/>
  <c r="C28" i="8" l="1"/>
  <c r="B28" i="8" s="1"/>
  <c r="E25" i="8"/>
  <c r="F26" i="8"/>
  <c r="AO26" i="8"/>
  <c r="AP27" i="8"/>
  <c r="AM26" i="8"/>
  <c r="AL25" i="8"/>
  <c r="AI25" i="8"/>
  <c r="AJ26" i="8"/>
  <c r="AG25" i="8"/>
  <c r="AF24" i="8"/>
  <c r="AC26" i="8"/>
  <c r="AD27" i="8"/>
  <c r="Z25" i="8"/>
  <c r="AA26" i="8"/>
  <c r="X27" i="8"/>
  <c r="W26" i="8"/>
  <c r="C29" i="8" l="1"/>
  <c r="B29" i="8" s="1"/>
  <c r="E26" i="8"/>
  <c r="F27" i="8"/>
  <c r="AP28" i="8"/>
  <c r="AO27" i="8"/>
  <c r="AL26" i="8"/>
  <c r="AM27" i="8"/>
  <c r="AI26" i="8"/>
  <c r="AJ27" i="8"/>
  <c r="AF25" i="8"/>
  <c r="AG26" i="8"/>
  <c r="AC27" i="8"/>
  <c r="AD28" i="8"/>
  <c r="AA27" i="8"/>
  <c r="Z26" i="8"/>
  <c r="X28" i="8"/>
  <c r="W27" i="8"/>
  <c r="C30" i="8" l="1"/>
  <c r="B30" i="8" s="1"/>
  <c r="F28" i="8"/>
  <c r="E27" i="8"/>
  <c r="AO28" i="8"/>
  <c r="AP29" i="8"/>
  <c r="AM28" i="8"/>
  <c r="AL27" i="8"/>
  <c r="AJ28" i="8"/>
  <c r="AI27" i="8"/>
  <c r="AF26" i="8"/>
  <c r="AG27" i="8"/>
  <c r="AD29" i="8"/>
  <c r="AC28" i="8"/>
  <c r="AA28" i="8"/>
  <c r="Z27" i="8"/>
  <c r="X29" i="8"/>
  <c r="W28" i="8"/>
  <c r="C31" i="8" l="1"/>
  <c r="B31" i="8" s="1"/>
  <c r="E28" i="8"/>
  <c r="F29" i="8"/>
  <c r="AP30" i="8"/>
  <c r="AO29" i="8"/>
  <c r="AL28" i="8"/>
  <c r="AM29" i="8"/>
  <c r="AI28" i="8"/>
  <c r="AJ29" i="8"/>
  <c r="AG28" i="8"/>
  <c r="AF27" i="8"/>
  <c r="AD30" i="8"/>
  <c r="AC29" i="8"/>
  <c r="Z28" i="8"/>
  <c r="AA29" i="8"/>
  <c r="X30" i="8"/>
  <c r="W29" i="8"/>
  <c r="C32" i="8" l="1"/>
  <c r="B32" i="8" s="1"/>
  <c r="E29" i="8"/>
  <c r="F30" i="8"/>
  <c r="AP31" i="8"/>
  <c r="AO30" i="8"/>
  <c r="AM30" i="8"/>
  <c r="AL29" i="8"/>
  <c r="AJ30" i="8"/>
  <c r="AI29" i="8"/>
  <c r="AF28" i="8"/>
  <c r="AG29" i="8"/>
  <c r="AC30" i="8"/>
  <c r="AD31" i="8"/>
  <c r="AA30" i="8"/>
  <c r="Z29" i="8"/>
  <c r="X31" i="8"/>
  <c r="W30" i="8"/>
  <c r="C33" i="8" l="1"/>
  <c r="B33" i="8" s="1"/>
  <c r="E30" i="8"/>
  <c r="F31" i="8"/>
  <c r="AO31" i="8"/>
  <c r="AP32" i="8"/>
  <c r="AL30" i="8"/>
  <c r="AM31" i="8"/>
  <c r="AJ31" i="8"/>
  <c r="AI30" i="8"/>
  <c r="AF29" i="8"/>
  <c r="AG30" i="8"/>
  <c r="AD32" i="8"/>
  <c r="AC31" i="8"/>
  <c r="AA31" i="8"/>
  <c r="Z30" i="8"/>
  <c r="W31" i="8"/>
  <c r="X32" i="8"/>
  <c r="C34" i="8" l="1"/>
  <c r="B34" i="8" s="1"/>
  <c r="E31" i="8"/>
  <c r="F32" i="8"/>
  <c r="AO32" i="8"/>
  <c r="AP33" i="8"/>
  <c r="AL31" i="8"/>
  <c r="AM32" i="8"/>
  <c r="AI31" i="8"/>
  <c r="AJ32" i="8"/>
  <c r="AF30" i="8"/>
  <c r="AG31" i="8"/>
  <c r="AC32" i="8"/>
  <c r="AD33" i="8"/>
  <c r="AA32" i="8"/>
  <c r="Z31" i="8"/>
  <c r="X33" i="8"/>
  <c r="W32" i="8"/>
  <c r="C35" i="8" l="1"/>
  <c r="B35" i="8" s="1"/>
  <c r="E32" i="8"/>
  <c r="F33" i="8"/>
  <c r="AO33" i="8"/>
  <c r="AP34" i="8"/>
  <c r="AM33" i="8"/>
  <c r="AL32" i="8"/>
  <c r="AI32" i="8"/>
  <c r="AJ33" i="8"/>
  <c r="AG32" i="8"/>
  <c r="AF31" i="8"/>
  <c r="AD34" i="8"/>
  <c r="AC33" i="8"/>
  <c r="AA33" i="8"/>
  <c r="Z32" i="8"/>
  <c r="W33" i="8"/>
  <c r="X34" i="8"/>
  <c r="C36" i="8" l="1"/>
  <c r="B36" i="8" s="1"/>
  <c r="E33" i="8"/>
  <c r="F34" i="8"/>
  <c r="AO34" i="8"/>
  <c r="AP35" i="8"/>
  <c r="AL33" i="8"/>
  <c r="AM34" i="8"/>
  <c r="AI33" i="8"/>
  <c r="AJ34" i="8"/>
  <c r="AF32" i="8"/>
  <c r="AG33" i="8"/>
  <c r="AC34" i="8"/>
  <c r="AD35" i="8"/>
  <c r="AA34" i="8"/>
  <c r="Z33" i="8"/>
  <c r="W34" i="8"/>
  <c r="X35" i="8"/>
  <c r="C37" i="8" l="1"/>
  <c r="B37" i="8" s="1"/>
  <c r="E34" i="8"/>
  <c r="F35" i="8"/>
  <c r="AO35" i="8"/>
  <c r="AP36" i="8"/>
  <c r="AL34" i="8"/>
  <c r="AM35" i="8"/>
  <c r="AI34" i="8"/>
  <c r="AJ35" i="8"/>
  <c r="AF33" i="8"/>
  <c r="AG34" i="8"/>
  <c r="AD36" i="8"/>
  <c r="AC35" i="8"/>
  <c r="AA35" i="8"/>
  <c r="Z34" i="8"/>
  <c r="W35" i="8"/>
  <c r="X36" i="8"/>
  <c r="C38" i="8" l="1"/>
  <c r="B38" i="8" s="1"/>
  <c r="E35" i="8"/>
  <c r="F36" i="8"/>
  <c r="AP37" i="8"/>
  <c r="AO36" i="8"/>
  <c r="AL35" i="8"/>
  <c r="AM36" i="8"/>
  <c r="AJ36" i="8"/>
  <c r="AI35" i="8"/>
  <c r="AF34" i="8"/>
  <c r="AG35" i="8"/>
  <c r="AD37" i="8"/>
  <c r="AC36" i="8"/>
  <c r="AA36" i="8"/>
  <c r="Z35" i="8"/>
  <c r="W36" i="8"/>
  <c r="X37" i="8"/>
  <c r="C39" i="8" l="1"/>
  <c r="B39" i="8" s="1"/>
  <c r="E36" i="8"/>
  <c r="F37" i="8"/>
  <c r="AO37" i="8"/>
  <c r="AP38" i="8"/>
  <c r="AM37" i="8"/>
  <c r="AL36" i="8"/>
  <c r="AI36" i="8"/>
  <c r="AJ37" i="8"/>
  <c r="AG36" i="8"/>
  <c r="AF35" i="8"/>
  <c r="AC37" i="8"/>
  <c r="AD38" i="8"/>
  <c r="Z36" i="8"/>
  <c r="AA37" i="8"/>
  <c r="W37" i="8"/>
  <c r="X38" i="8"/>
  <c r="C40" i="8" l="1"/>
  <c r="B40" i="8" s="1"/>
  <c r="E37" i="8"/>
  <c r="F38" i="8"/>
  <c r="AO38" i="8"/>
  <c r="AP39" i="8"/>
  <c r="AM38" i="8"/>
  <c r="AL37" i="8"/>
  <c r="AJ38" i="8"/>
  <c r="AI37" i="8"/>
  <c r="AF36" i="8"/>
  <c r="AG37" i="8"/>
  <c r="AC38" i="8"/>
  <c r="AD39" i="8"/>
  <c r="AA38" i="8"/>
  <c r="Z37" i="8"/>
  <c r="X39" i="8"/>
  <c r="W38" i="8"/>
  <c r="C41" i="8" l="1"/>
  <c r="B41" i="8" s="1"/>
  <c r="E38" i="8"/>
  <c r="F39" i="8"/>
  <c r="AO39" i="8"/>
  <c r="AP40" i="8"/>
  <c r="AM39" i="8"/>
  <c r="AL38" i="8"/>
  <c r="AI38" i="8"/>
  <c r="AJ39" i="8"/>
  <c r="AG38" i="8"/>
  <c r="AF37" i="8"/>
  <c r="AD40" i="8"/>
  <c r="AC39" i="8"/>
  <c r="AA39" i="8"/>
  <c r="Z38" i="8"/>
  <c r="X40" i="8"/>
  <c r="W39" i="8"/>
  <c r="C42" i="8" l="1"/>
  <c r="B42" i="8" s="1"/>
  <c r="E39" i="8"/>
  <c r="F40" i="8"/>
  <c r="AP41" i="8"/>
  <c r="AO40" i="8"/>
  <c r="AL39" i="8"/>
  <c r="AM40" i="8"/>
  <c r="AI39" i="8"/>
  <c r="AJ40" i="8"/>
  <c r="AG39" i="8"/>
  <c r="AF38" i="8"/>
  <c r="AC40" i="8"/>
  <c r="AD41" i="8"/>
  <c r="AA40" i="8"/>
  <c r="Z39" i="8"/>
  <c r="X41" i="8"/>
  <c r="W40" i="8"/>
  <c r="C43" i="8" l="1"/>
  <c r="B43" i="8" s="1"/>
  <c r="E40" i="8"/>
  <c r="F41" i="8"/>
  <c r="AO41" i="8"/>
  <c r="AP42" i="8"/>
  <c r="AM41" i="8"/>
  <c r="AL40" i="8"/>
  <c r="AJ41" i="8"/>
  <c r="AI40" i="8"/>
  <c r="AF39" i="8"/>
  <c r="AG40" i="8"/>
  <c r="AC41" i="8"/>
  <c r="AD42" i="8"/>
  <c r="Z40" i="8"/>
  <c r="AA41" i="8"/>
  <c r="X42" i="8"/>
  <c r="W41" i="8"/>
  <c r="C44" i="8" l="1"/>
  <c r="B44" i="8" s="1"/>
  <c r="F42" i="8"/>
  <c r="E41" i="8"/>
  <c r="AP43" i="8"/>
  <c r="AO43" i="8" s="1"/>
  <c r="AO42" i="8"/>
  <c r="AL41" i="8"/>
  <c r="AM42" i="8"/>
  <c r="AI41" i="8"/>
  <c r="AJ42" i="8"/>
  <c r="AF40" i="8"/>
  <c r="AG41" i="8"/>
  <c r="AC42" i="8"/>
  <c r="AD43" i="8"/>
  <c r="AA42" i="8"/>
  <c r="Z41" i="8"/>
  <c r="W42" i="8"/>
  <c r="X43" i="8"/>
  <c r="E42" i="8" l="1"/>
  <c r="F43" i="8"/>
  <c r="E43" i="8" s="1"/>
  <c r="AL42" i="8"/>
  <c r="AM43" i="8"/>
  <c r="AI42" i="8"/>
  <c r="AJ43" i="8"/>
  <c r="AG42" i="8"/>
  <c r="AF41" i="8"/>
  <c r="AD44" i="8"/>
  <c r="AC44" i="8" s="1"/>
  <c r="AC43" i="8"/>
  <c r="AA43" i="8"/>
  <c r="Z43" i="8" s="1"/>
  <c r="Z42" i="8"/>
  <c r="W43" i="8"/>
  <c r="X44" i="8"/>
  <c r="W44" i="8" s="1"/>
  <c r="AM44" i="8" l="1"/>
  <c r="AL44" i="8" s="1"/>
  <c r="AL43" i="8"/>
  <c r="AJ44" i="8"/>
  <c r="AI44" i="8" s="1"/>
  <c r="AI43" i="8"/>
  <c r="AF42" i="8"/>
  <c r="AG43" i="8"/>
  <c r="AF4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J1" authorId="0" shapeId="0" xr:uid="{00000000-0006-0000-0000-000001000000}">
      <text>
        <r>
          <rPr>
            <b/>
            <sz val="10"/>
            <color rgb="FF000000"/>
            <rFont val="Tahoma"/>
            <family val="2"/>
          </rPr>
          <t xml:space="preserve">Ce calendrier à destination des entreprises et des OPCO ne doit faire appraitre que deux types de périodes :
</t>
        </r>
        <r>
          <rPr>
            <b/>
            <sz val="10"/>
            <color rgb="FF000000"/>
            <rFont val="Tahoma"/>
            <family val="2"/>
          </rPr>
          <t xml:space="preserve">"Entreprise"
</t>
        </r>
        <r>
          <rPr>
            <b/>
            <sz val="10"/>
            <color rgb="FF000000"/>
            <rFont val="Tahoma"/>
            <family val="2"/>
          </rPr>
          <t xml:space="preserve">"Etablissement/CFA Sup NA" correspondant aux périodes en centre de formation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J7" authorId="0" shapeId="0" xr:uid="{00000000-0006-0000-0000-000002000000}">
      <text>
        <r>
          <rPr>
            <b/>
            <sz val="10"/>
            <color indexed="8"/>
            <rFont val="Tahoma"/>
            <family val="2"/>
          </rPr>
          <t>Ne pas renseigner ces dates dans le calendrier ci-dessous</t>
        </r>
        <r>
          <rPr>
            <sz val="10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<sst xmlns="http://schemas.openxmlformats.org/spreadsheetml/2006/main" count="38" uniqueCount="26">
  <si>
    <t>Formation :</t>
  </si>
  <si>
    <t>Ce calendrier à destination des entreprises et des OPCO ne doit faire appraitre que les deux types de périodes ci-après</t>
  </si>
  <si>
    <t>Périodes "ENTREPRISE"</t>
  </si>
  <si>
    <t>Responsable de formation :</t>
  </si>
  <si>
    <t>Périodes "ETABLISSEMENT/ CFA Sup NA"</t>
  </si>
  <si>
    <t>(nom-prénom-mail-tél.) :</t>
  </si>
  <si>
    <t>ATTENTION : Merci de bien copier coller les cases ci-dessus afin de remplir le calendrier</t>
  </si>
  <si>
    <t>Secrétaire :</t>
  </si>
  <si>
    <t>Périodes complémentaires pour information</t>
  </si>
  <si>
    <t>Soutenance :</t>
  </si>
  <si>
    <t xml:space="preserve">Date de début de formation : </t>
  </si>
  <si>
    <t>Période examens :</t>
  </si>
  <si>
    <t>Date de fin de formation :</t>
  </si>
  <si>
    <t>Férié</t>
  </si>
  <si>
    <t>Total</t>
  </si>
  <si>
    <t>ENTREPRISE</t>
  </si>
  <si>
    <t xml:space="preserve">ETABLISSEMENT </t>
  </si>
  <si>
    <t>Calendrier de l'alternance 2026/2027</t>
  </si>
  <si>
    <t>sam</t>
  </si>
  <si>
    <t>dim</t>
  </si>
  <si>
    <t>Agnès FREDY-PLANCHOT</t>
  </si>
  <si>
    <t>afredy@poitiers.iae-france.fr</t>
  </si>
  <si>
    <t>scolarite.niort@univ-poitiers.fr et iae.apprentissage@univ-poitiers.fr</t>
  </si>
  <si>
    <t>Rattrapages éventuels :</t>
  </si>
  <si>
    <t>Autre :</t>
  </si>
  <si>
    <t>Master 2 Management des projets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</si>
</sst>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[$h];\-#,##0\ [$h]"/>
    <numFmt numFmtId="165" formatCode="mmmm"/>
    <numFmt numFmtId="166" formatCode="d"/>
    <numFmt numFmtId="167" formatCode="ddd"/>
  </numFmts>
  <fonts count="50"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b/>
      <sz val="14"/>
      <name val="Trebuchet MS"/>
      <family val="2"/>
    </font>
    <font>
      <sz val="8"/>
      <name val="Trebuchet MS"/>
      <family val="2"/>
    </font>
    <font>
      <sz val="6"/>
      <name val="Trebuchet MS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sz val="6"/>
      <color theme="7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sz val="6"/>
      <color theme="3" tint="0.39997558519241921"/>
      <name val="Calibri"/>
      <family val="2"/>
      <scheme val="minor"/>
    </font>
    <font>
      <sz val="10"/>
      <color theme="1" tint="4.9989318521683403E-2"/>
      <name val="Trebuchet MS"/>
      <family val="2"/>
    </font>
    <font>
      <sz val="8"/>
      <color rgb="FFFF0000"/>
      <name val="Trebuchet MS"/>
      <family val="2"/>
    </font>
    <font>
      <sz val="10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i/>
      <sz val="10"/>
      <color rgb="FFFFFF00"/>
      <name val="Calibri"/>
      <family val="2"/>
      <scheme val="minor"/>
    </font>
    <font>
      <sz val="6"/>
      <name val="Calibri"/>
      <family val="2"/>
      <scheme val="minor"/>
    </font>
    <font>
      <i/>
      <sz val="10"/>
      <color rgb="FFFFFF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4"/>
      <color rgb="FF4F95BD"/>
      <name val="Trebuchet MS"/>
      <family val="2"/>
    </font>
    <font>
      <b/>
      <sz val="14"/>
      <color rgb="FFFFCC00"/>
      <name val="Trebuchet MS"/>
      <family val="2"/>
    </font>
    <font>
      <b/>
      <i/>
      <sz val="10"/>
      <color rgb="FFFF0000"/>
      <name val="Calibri"/>
      <family val="2"/>
      <scheme val="minor"/>
    </font>
    <font>
      <b/>
      <sz val="10"/>
      <color rgb="FFFF0000"/>
      <name val="Trebuchet MS"/>
      <family val="2"/>
    </font>
    <font>
      <sz val="8"/>
      <color rgb="FFFF0000"/>
      <name val="Calibri"/>
      <family val="2"/>
    </font>
    <font>
      <b/>
      <u/>
      <sz val="8"/>
      <color rgb="FF000000"/>
      <name val="Trebuchet MS Bold Italic"/>
    </font>
    <font>
      <b/>
      <sz val="12"/>
      <color rgb="FFFF0000"/>
      <name val="Calibri"/>
      <family val="2"/>
      <scheme val="minor"/>
    </font>
    <font>
      <b/>
      <sz val="8"/>
      <color rgb="FFFF0000"/>
      <name val="Calibri"/>
      <family val="2"/>
    </font>
    <font>
      <b/>
      <sz val="1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35"/>
      </patternFill>
    </fill>
    <fill>
      <patternFill patternType="solid">
        <fgColor rgb="FFFFCC00"/>
        <bgColor indexed="35"/>
      </patternFill>
    </fill>
    <fill>
      <patternFill patternType="solid">
        <fgColor rgb="FF4F95BD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13A542"/>
        <bgColor indexed="64"/>
      </patternFill>
    </fill>
    <fill>
      <patternFill patternType="solid">
        <fgColor rgb="FFC51315"/>
        <bgColor indexed="64"/>
      </patternFill>
    </fill>
    <fill>
      <patternFill patternType="solid">
        <fgColor rgb="FFDDD9C4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3"/>
      </left>
      <right/>
      <top style="medium">
        <color indexed="64"/>
      </top>
      <bottom style="medium">
        <color indexed="63"/>
      </bottom>
      <diagonal/>
    </border>
    <border>
      <left style="medium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49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center" indent="1"/>
    </xf>
    <xf numFmtId="0" fontId="1" fillId="0" borderId="0" xfId="0" applyFont="1" applyAlignment="1">
      <alignment horizontal="left" indent="1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49" fontId="2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left" indent="1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left" vertical="center" indent="1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/>
    <xf numFmtId="167" fontId="24" fillId="2" borderId="1" xfId="0" applyNumberFormat="1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 vertical="center"/>
    </xf>
    <xf numFmtId="167" fontId="24" fillId="2" borderId="3" xfId="0" applyNumberFormat="1" applyFont="1" applyFill="1" applyBorder="1" applyAlignment="1">
      <alignment horizontal="center"/>
    </xf>
    <xf numFmtId="166" fontId="24" fillId="2" borderId="3" xfId="0" applyNumberFormat="1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/>
    </xf>
    <xf numFmtId="167" fontId="24" fillId="2" borderId="4" xfId="0" applyNumberFormat="1" applyFont="1" applyFill="1" applyBorder="1" applyAlignment="1">
      <alignment horizontal="center"/>
    </xf>
    <xf numFmtId="165" fontId="20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27" fillId="0" borderId="0" xfId="0" applyFont="1"/>
    <xf numFmtId="0" fontId="26" fillId="4" borderId="3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167" fontId="24" fillId="4" borderId="0" xfId="0" applyNumberFormat="1" applyFont="1" applyFill="1" applyAlignment="1">
      <alignment horizontal="center"/>
    </xf>
    <xf numFmtId="166" fontId="24" fillId="4" borderId="0" xfId="0" applyNumberFormat="1" applyFont="1" applyFill="1" applyAlignment="1">
      <alignment horizontal="center"/>
    </xf>
    <xf numFmtId="0" fontId="25" fillId="4" borderId="3" xfId="0" applyFont="1" applyFill="1" applyBorder="1" applyAlignment="1">
      <alignment horizontal="center"/>
    </xf>
    <xf numFmtId="0" fontId="25" fillId="4" borderId="3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/>
    </xf>
    <xf numFmtId="0" fontId="26" fillId="4" borderId="0" xfId="0" applyFont="1" applyFill="1" applyAlignment="1">
      <alignment horizontal="center" vertical="center"/>
    </xf>
    <xf numFmtId="0" fontId="30" fillId="0" borderId="3" xfId="0" applyFont="1" applyBorder="1" applyAlignment="1">
      <alignment vertical="top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164" fontId="33" fillId="5" borderId="7" xfId="1" applyNumberFormat="1" applyFont="1" applyFill="1" applyBorder="1" applyAlignment="1">
      <alignment horizontal="center" vertical="center"/>
    </xf>
    <xf numFmtId="164" fontId="35" fillId="5" borderId="7" xfId="1" applyNumberFormat="1" applyFont="1" applyFill="1" applyBorder="1" applyAlignment="1">
      <alignment horizontal="center" vertical="center"/>
    </xf>
    <xf numFmtId="164" fontId="36" fillId="6" borderId="7" xfId="1" applyNumberFormat="1" applyFont="1" applyFill="1" applyBorder="1" applyAlignment="1">
      <alignment horizontal="center" vertical="center"/>
    </xf>
    <xf numFmtId="164" fontId="35" fillId="5" borderId="8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7" fillId="7" borderId="0" xfId="0" applyFont="1" applyFill="1" applyAlignment="1">
      <alignment horizontal="center"/>
    </xf>
    <xf numFmtId="0" fontId="38" fillId="8" borderId="0" xfId="0" applyFont="1" applyFill="1" applyAlignment="1">
      <alignment vertical="center"/>
    </xf>
    <xf numFmtId="0" fontId="16" fillId="0" borderId="1" xfId="0" applyFont="1" applyBorder="1" applyAlignment="1">
      <alignment horizontal="center"/>
    </xf>
    <xf numFmtId="164" fontId="39" fillId="6" borderId="7" xfId="1" applyNumberFormat="1" applyFont="1" applyFill="1" applyBorder="1" applyAlignment="1">
      <alignment horizontal="center" vertical="center"/>
    </xf>
    <xf numFmtId="164" fontId="35" fillId="5" borderId="9" xfId="1" applyNumberFormat="1" applyFont="1" applyFill="1" applyBorder="1" applyAlignment="1">
      <alignment horizontal="center" vertical="center"/>
    </xf>
    <xf numFmtId="0" fontId="40" fillId="0" borderId="0" xfId="0" applyFont="1" applyAlignment="1">
      <alignment wrapText="1"/>
    </xf>
    <xf numFmtId="0" fontId="17" fillId="0" borderId="0" xfId="0" applyFont="1" applyAlignment="1">
      <alignment horizontal="left" vertical="center"/>
    </xf>
    <xf numFmtId="0" fontId="11" fillId="0" borderId="1" xfId="0" applyFont="1" applyBorder="1"/>
    <xf numFmtId="0" fontId="11" fillId="0" borderId="11" xfId="0" applyFont="1" applyBorder="1"/>
    <xf numFmtId="0" fontId="11" fillId="0" borderId="4" xfId="0" applyFont="1" applyBorder="1"/>
    <xf numFmtId="0" fontId="41" fillId="0" borderId="2" xfId="0" applyFont="1" applyBorder="1" applyAlignment="1">
      <alignment vertical="top" wrapText="1"/>
    </xf>
    <xf numFmtId="0" fontId="41" fillId="0" borderId="0" xfId="0" applyFont="1" applyAlignment="1">
      <alignment vertical="top" wrapText="1"/>
    </xf>
    <xf numFmtId="0" fontId="11" fillId="0" borderId="12" xfId="0" applyFont="1" applyBorder="1"/>
    <xf numFmtId="0" fontId="12" fillId="0" borderId="12" xfId="0" applyFont="1" applyBorder="1" applyAlignment="1">
      <alignment horizontal="left" indent="1"/>
    </xf>
    <xf numFmtId="0" fontId="11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indent="1"/>
    </xf>
    <xf numFmtId="0" fontId="11" fillId="0" borderId="2" xfId="0" applyFont="1" applyBorder="1" applyAlignment="1">
      <alignment horizontal="center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25" fillId="0" borderId="2" xfId="0" applyFont="1" applyBorder="1" applyAlignment="1">
      <alignment horizontal="center" vertical="center"/>
    </xf>
    <xf numFmtId="0" fontId="25" fillId="12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25" fillId="12" borderId="3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45" fillId="0" borderId="0" xfId="0" applyFont="1"/>
    <xf numFmtId="0" fontId="48" fillId="0" borderId="0" xfId="0" applyFont="1"/>
    <xf numFmtId="0" fontId="37" fillId="7" borderId="3" xfId="0" applyFont="1" applyFill="1" applyBorder="1" applyAlignment="1">
      <alignment horizontal="center"/>
    </xf>
    <xf numFmtId="166" fontId="24" fillId="2" borderId="0" xfId="0" applyNumberFormat="1" applyFont="1" applyFill="1" applyBorder="1" applyAlignment="1">
      <alignment horizontal="center"/>
    </xf>
    <xf numFmtId="0" fontId="25" fillId="12" borderId="0" xfId="0" applyFont="1" applyFill="1" applyBorder="1" applyAlignment="1">
      <alignment horizontal="center" vertical="center"/>
    </xf>
    <xf numFmtId="167" fontId="24" fillId="2" borderId="0" xfId="0" applyNumberFormat="1" applyFont="1" applyFill="1" applyBorder="1" applyAlignment="1">
      <alignment horizontal="center"/>
    </xf>
    <xf numFmtId="0" fontId="37" fillId="7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 vertical="center"/>
    </xf>
    <xf numFmtId="0" fontId="38" fillId="8" borderId="2" xfId="0" applyFont="1" applyFill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8" fillId="8" borderId="0" xfId="0" applyFont="1" applyFill="1" applyBorder="1" applyAlignment="1">
      <alignment vertical="center"/>
    </xf>
    <xf numFmtId="0" fontId="28" fillId="0" borderId="0" xfId="0" applyFont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 wrapText="1" readingOrder="1"/>
    </xf>
    <xf numFmtId="165" fontId="20" fillId="9" borderId="0" xfId="0" applyNumberFormat="1" applyFont="1" applyFill="1" applyBorder="1" applyAlignment="1">
      <alignment horizontal="center" vertical="center" shrinkToFit="1"/>
    </xf>
    <xf numFmtId="165" fontId="20" fillId="9" borderId="2" xfId="0" applyNumberFormat="1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/>
    </xf>
    <xf numFmtId="14" fontId="11" fillId="0" borderId="13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65" fontId="20" fillId="9" borderId="1" xfId="0" applyNumberFormat="1" applyFont="1" applyFill="1" applyBorder="1" applyAlignment="1">
      <alignment horizontal="center" vertical="center" shrinkToFit="1"/>
    </xf>
    <xf numFmtId="0" fontId="30" fillId="0" borderId="3" xfId="0" applyFont="1" applyBorder="1" applyAlignment="1">
      <alignment horizontal="left" vertical="top" wrapText="1"/>
    </xf>
    <xf numFmtId="0" fontId="17" fillId="9" borderId="11" xfId="0" applyFont="1" applyFill="1" applyBorder="1" applyAlignment="1">
      <alignment horizontal="center" vertical="center"/>
    </xf>
    <xf numFmtId="0" fontId="17" fillId="9" borderId="12" xfId="0" applyFont="1" applyFill="1" applyBorder="1" applyAlignment="1">
      <alignment horizontal="center" vertical="center"/>
    </xf>
    <xf numFmtId="0" fontId="17" fillId="9" borderId="10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43" fillId="0" borderId="12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9" fillId="0" borderId="3" xfId="2" applyBorder="1" applyAlignment="1">
      <alignment horizontal="center" vertical="center"/>
    </xf>
    <xf numFmtId="0" fontId="49" fillId="0" borderId="5" xfId="2" applyBorder="1" applyAlignment="1">
      <alignment horizontal="center" vertical="center"/>
    </xf>
    <xf numFmtId="0" fontId="45" fillId="0" borderId="11" xfId="0" applyFont="1" applyBorder="1" applyAlignment="1">
      <alignment horizontal="left" vertical="center"/>
    </xf>
    <xf numFmtId="0" fontId="45" fillId="0" borderId="12" xfId="0" applyFont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4" fontId="16" fillId="10" borderId="13" xfId="0" applyNumberFormat="1" applyFont="1" applyFill="1" applyBorder="1" applyAlignment="1">
      <alignment horizontal="center"/>
    </xf>
    <xf numFmtId="0" fontId="16" fillId="10" borderId="6" xfId="0" applyFont="1" applyFill="1" applyBorder="1" applyAlignment="1">
      <alignment horizontal="center"/>
    </xf>
    <xf numFmtId="0" fontId="16" fillId="10" borderId="14" xfId="0" applyFont="1" applyFill="1" applyBorder="1" applyAlignment="1">
      <alignment horizontal="center"/>
    </xf>
    <xf numFmtId="14" fontId="16" fillId="11" borderId="13" xfId="0" applyNumberFormat="1" applyFont="1" applyFill="1" applyBorder="1" applyAlignment="1">
      <alignment horizontal="center"/>
    </xf>
    <xf numFmtId="0" fontId="16" fillId="11" borderId="6" xfId="0" applyFont="1" applyFill="1" applyBorder="1" applyAlignment="1">
      <alignment horizontal="center"/>
    </xf>
    <xf numFmtId="0" fontId="16" fillId="11" borderId="14" xfId="0" applyFont="1" applyFill="1" applyBorder="1" applyAlignment="1">
      <alignment horizontal="center"/>
    </xf>
    <xf numFmtId="0" fontId="45" fillId="0" borderId="0" xfId="0" applyFont="1" applyAlignment="1">
      <alignment horizontal="left"/>
    </xf>
    <xf numFmtId="0" fontId="45" fillId="0" borderId="2" xfId="0" applyFont="1" applyBorder="1" applyAlignment="1">
      <alignment horizontal="left"/>
    </xf>
    <xf numFmtId="0" fontId="11" fillId="0" borderId="13" xfId="0" applyFont="1" applyBorder="1" applyAlignment="1">
      <alignment horizontal="center"/>
    </xf>
    <xf numFmtId="0" fontId="44" fillId="0" borderId="0" xfId="0" applyFont="1" applyAlignment="1">
      <alignment horizontal="center" wrapText="1"/>
    </xf>
    <xf numFmtId="0" fontId="11" fillId="0" borderId="13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49" fillId="0" borderId="3" xfId="2" applyBorder="1" applyAlignment="1">
      <alignment horizontal="center"/>
    </xf>
    <xf numFmtId="0" fontId="49" fillId="0" borderId="5" xfId="2" applyBorder="1" applyAlignment="1">
      <alignment horizontal="center"/>
    </xf>
  </cellXfs>
  <cellStyles count="3">
    <cellStyle name="Lien hypertexte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190500</xdr:rowOff>
    </xdr:from>
    <xdr:to>
      <xdr:col>8</xdr:col>
      <xdr:colOff>64770</xdr:colOff>
      <xdr:row>3</xdr:row>
      <xdr:rowOff>11430</xdr:rowOff>
    </xdr:to>
    <xdr:pic>
      <xdr:nvPicPr>
        <xdr:cNvPr id="11284" name="Image 4">
          <a:extLst>
            <a:ext uri="{FF2B5EF4-FFF2-40B4-BE49-F238E27FC236}">
              <a16:creationId xmlns:a16="http://schemas.microsoft.com/office/drawing/2014/main" id="{164D453E-ACBD-F6D3-2797-DE80D232D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500"/>
          <a:ext cx="16287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133350</xdr:rowOff>
    </xdr:from>
    <xdr:to>
      <xdr:col>6</xdr:col>
      <xdr:colOff>293370</xdr:colOff>
      <xdr:row>9</xdr:row>
      <xdr:rowOff>53340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D7915FB-5940-42E5-83C5-FFC435BE398C}"/>
            </a:ext>
            <a:ext uri="{147F2762-F138-4A5C-976F-8EAC2B608ADB}">
              <a16:predDERef xmlns:a16="http://schemas.microsoft.com/office/drawing/2014/main" pred="{164D453E-ACBD-F6D3-2797-DE80D232D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24025"/>
          <a:ext cx="1057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25977</xdr:colOff>
      <xdr:row>6</xdr:row>
      <xdr:rowOff>25977</xdr:rowOff>
    </xdr:from>
    <xdr:to>
      <xdr:col>39</xdr:col>
      <xdr:colOff>134042</xdr:colOff>
      <xdr:row>10</xdr:row>
      <xdr:rowOff>135145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6DAB810-BA17-4F8F-8339-71A137120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7022" y="1818409"/>
          <a:ext cx="1306830" cy="867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colarite.niort@univ-poitiers.fr" TargetMode="External"/><Relationship Id="rId1" Type="http://schemas.openxmlformats.org/officeDocument/2006/relationships/hyperlink" Target="mailto:afredy@poitiers.iae-france.fr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W50"/>
  <sheetViews>
    <sheetView showGridLines="0" tabSelected="1" topLeftCell="D1" zoomScale="110" zoomScaleNormal="110" zoomScaleSheetLayoutView="100" workbookViewId="0">
      <selection activeCell="AE46" sqref="AE46"/>
    </sheetView>
  </sheetViews>
  <sheetFormatPr baseColWidth="10" defaultColWidth="3.6640625" defaultRowHeight="14.4"/>
  <cols>
    <col min="1" max="1" width="3.6640625" style="1"/>
    <col min="2" max="2" width="3.88671875" style="1" customWidth="1"/>
    <col min="3" max="3" width="2.44140625" style="1" customWidth="1"/>
    <col min="4" max="4" width="5.109375" style="1" customWidth="1"/>
    <col min="5" max="5" width="3.88671875" style="3" customWidth="1"/>
    <col min="6" max="6" width="2.44140625" style="1" customWidth="1"/>
    <col min="7" max="7" width="5.109375" style="1" customWidth="1"/>
    <col min="8" max="8" width="3.88671875" style="3" customWidth="1"/>
    <col min="9" max="9" width="2.44140625" style="1" customWidth="1"/>
    <col min="10" max="10" width="5.109375" style="1" customWidth="1"/>
    <col min="11" max="11" width="3.88671875" style="1" customWidth="1"/>
    <col min="12" max="12" width="2.44140625" style="1" customWidth="1"/>
    <col min="13" max="13" width="5.109375" style="3" customWidth="1"/>
    <col min="14" max="14" width="3.88671875" style="1" customWidth="1"/>
    <col min="15" max="15" width="2.44140625" style="1" customWidth="1"/>
    <col min="16" max="16" width="5.109375" style="3" customWidth="1"/>
    <col min="17" max="17" width="3.88671875" style="1" customWidth="1"/>
    <col min="18" max="18" width="2.44140625" style="1" customWidth="1"/>
    <col min="19" max="19" width="5.109375" style="1" customWidth="1"/>
    <col min="20" max="20" width="3.88671875" style="1" customWidth="1"/>
    <col min="21" max="21" width="2.44140625" style="1" customWidth="1"/>
    <col min="22" max="22" width="5.109375" style="1" customWidth="1"/>
    <col min="23" max="23" width="3.88671875" style="1" customWidth="1"/>
    <col min="24" max="24" width="2.109375" style="1" customWidth="1"/>
    <col min="25" max="25" width="5.109375" style="1" customWidth="1"/>
    <col min="26" max="26" width="3.88671875" style="1" customWidth="1"/>
    <col min="27" max="27" width="2.44140625" style="1" customWidth="1"/>
    <col min="28" max="28" width="5.109375" style="3" customWidth="1"/>
    <col min="29" max="29" width="3.88671875" style="1" customWidth="1"/>
    <col min="30" max="30" width="2.44140625" style="1" customWidth="1"/>
    <col min="31" max="31" width="5.109375" style="1" customWidth="1"/>
    <col min="32" max="32" width="3.88671875" style="1" customWidth="1"/>
    <col min="33" max="33" width="2.44140625" style="1" customWidth="1"/>
    <col min="34" max="34" width="5.109375" style="1" customWidth="1"/>
    <col min="35" max="35" width="3.88671875" style="1" customWidth="1"/>
    <col min="36" max="36" width="2.44140625" style="1" customWidth="1"/>
    <col min="37" max="37" width="5.109375" style="1" customWidth="1"/>
    <col min="38" max="38" width="3.88671875" style="1" customWidth="1"/>
    <col min="39" max="39" width="2.44140625" style="1" customWidth="1"/>
    <col min="40" max="40" width="5.109375" style="1" customWidth="1"/>
    <col min="41" max="41" width="3.88671875" style="1" customWidth="1"/>
    <col min="42" max="42" width="2.44140625" style="1" customWidth="1"/>
    <col min="43" max="43" width="5.109375" style="1" customWidth="1"/>
    <col min="44" max="44" width="9.6640625" style="1" customWidth="1"/>
    <col min="45" max="46" width="3.6640625" style="1"/>
    <col min="47" max="49" width="34" style="9" customWidth="1"/>
    <col min="50" max="16384" width="3.6640625" style="1"/>
  </cols>
  <sheetData>
    <row r="1" spans="2:49" ht="48.75" customHeight="1">
      <c r="J1" s="10" t="s">
        <v>17</v>
      </c>
      <c r="L1" s="12"/>
      <c r="N1" s="12"/>
      <c r="O1" s="12"/>
      <c r="P1" s="13"/>
      <c r="Q1" s="12"/>
      <c r="R1" s="12"/>
      <c r="S1" s="12"/>
      <c r="T1" s="12"/>
      <c r="U1" s="12"/>
      <c r="V1" s="12"/>
      <c r="W1" s="104" t="s">
        <v>0</v>
      </c>
      <c r="X1" s="104"/>
      <c r="Y1" s="104"/>
      <c r="Z1" s="109" t="s">
        <v>25</v>
      </c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22"/>
    </row>
    <row r="2" spans="2:49" ht="30.9" customHeight="1" thickBot="1">
      <c r="J2" s="92" t="s">
        <v>1</v>
      </c>
      <c r="K2" s="92"/>
      <c r="L2" s="92"/>
      <c r="M2" s="92"/>
      <c r="N2" s="92"/>
      <c r="O2" s="92"/>
      <c r="P2" s="92"/>
      <c r="Q2" s="92"/>
      <c r="R2" s="92"/>
      <c r="S2" s="92"/>
      <c r="T2" s="12"/>
      <c r="U2" s="12"/>
      <c r="V2" s="12"/>
      <c r="W2" s="59"/>
      <c r="X2" s="59"/>
      <c r="Y2" s="59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22"/>
    </row>
    <row r="3" spans="2:49" ht="15" customHeight="1">
      <c r="E3" s="1"/>
      <c r="F3" s="10"/>
      <c r="G3" s="10"/>
      <c r="H3" s="10"/>
      <c r="I3" s="10"/>
      <c r="J3" s="53">
        <v>2</v>
      </c>
      <c r="K3" s="19" t="s">
        <v>2</v>
      </c>
      <c r="N3" s="15"/>
      <c r="O3" s="15"/>
      <c r="P3" s="15"/>
      <c r="Q3" s="15"/>
      <c r="R3" s="15"/>
      <c r="S3" s="15"/>
      <c r="T3" s="15"/>
      <c r="U3" s="15"/>
      <c r="V3" s="15"/>
      <c r="W3" s="114" t="s">
        <v>3</v>
      </c>
      <c r="X3" s="115"/>
      <c r="Y3" s="115"/>
      <c r="Z3" s="115"/>
      <c r="AA3" s="115"/>
      <c r="AB3" s="115"/>
      <c r="AC3" s="115"/>
      <c r="AD3" s="110" t="s">
        <v>20</v>
      </c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1"/>
      <c r="AR3" s="10"/>
    </row>
    <row r="4" spans="2:49" ht="15.9" customHeight="1" thickBot="1">
      <c r="E4" s="1"/>
      <c r="F4" s="2"/>
      <c r="G4" s="2"/>
      <c r="H4" s="2"/>
      <c r="I4" s="2"/>
      <c r="J4" s="54">
        <v>1</v>
      </c>
      <c r="K4" s="19" t="s">
        <v>4</v>
      </c>
      <c r="L4" s="12"/>
      <c r="N4" s="12"/>
      <c r="O4" s="12"/>
      <c r="P4" s="12"/>
      <c r="Q4" s="12"/>
      <c r="R4" s="12"/>
      <c r="S4" s="16"/>
      <c r="T4" s="16"/>
      <c r="U4" s="16"/>
      <c r="V4" s="16"/>
      <c r="W4" s="116" t="s">
        <v>5</v>
      </c>
      <c r="X4" s="117"/>
      <c r="Y4" s="117"/>
      <c r="Z4" s="117"/>
      <c r="AA4" s="117"/>
      <c r="AB4" s="117"/>
      <c r="AC4" s="112" t="s">
        <v>21</v>
      </c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3"/>
      <c r="AR4" s="2"/>
      <c r="AS4" s="2"/>
      <c r="AT4" s="2"/>
      <c r="AU4" s="2"/>
      <c r="AV4" s="2"/>
      <c r="AW4" s="2"/>
    </row>
    <row r="5" spans="2:49" ht="15" customHeight="1">
      <c r="J5" s="130" t="s">
        <v>6</v>
      </c>
      <c r="K5" s="130"/>
      <c r="L5" s="130"/>
      <c r="M5" s="130"/>
      <c r="N5" s="130"/>
      <c r="O5" s="130"/>
      <c r="P5" s="130"/>
      <c r="Q5" s="130"/>
      <c r="R5" s="130"/>
      <c r="S5" s="12"/>
      <c r="T5" s="12"/>
      <c r="U5" s="12"/>
      <c r="V5" s="12"/>
      <c r="W5" s="107" t="s">
        <v>7</v>
      </c>
      <c r="X5" s="108"/>
      <c r="Y5" s="108"/>
      <c r="Z5" s="108"/>
      <c r="AA5" s="108"/>
      <c r="AB5" s="108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6"/>
      <c r="AR5" s="11"/>
      <c r="AS5" s="4"/>
      <c r="AT5" s="4"/>
      <c r="AU5" s="4"/>
      <c r="AV5" s="4"/>
      <c r="AW5" s="4"/>
    </row>
    <row r="6" spans="2:49" ht="15.9" customHeight="1" thickBot="1">
      <c r="J6" s="130"/>
      <c r="K6" s="130"/>
      <c r="L6" s="130"/>
      <c r="M6" s="130"/>
      <c r="N6" s="130"/>
      <c r="O6" s="130"/>
      <c r="P6" s="130"/>
      <c r="Q6" s="130"/>
      <c r="R6" s="130"/>
      <c r="S6" s="12"/>
      <c r="T6" s="12"/>
      <c r="U6" s="17"/>
      <c r="V6" s="17"/>
      <c r="W6" s="116" t="s">
        <v>5</v>
      </c>
      <c r="X6" s="117"/>
      <c r="Y6" s="117"/>
      <c r="Z6" s="117"/>
      <c r="AA6" s="117"/>
      <c r="AB6" s="117"/>
      <c r="AC6" s="134" t="s">
        <v>22</v>
      </c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5"/>
      <c r="AS6" s="5"/>
      <c r="AT6" s="5"/>
      <c r="AU6" s="5"/>
      <c r="AV6" s="5"/>
      <c r="AW6" s="1"/>
    </row>
    <row r="7" spans="2:49" ht="15" customHeight="1" thickBot="1">
      <c r="J7" s="118" t="s">
        <v>8</v>
      </c>
      <c r="K7" s="119"/>
      <c r="L7" s="119"/>
      <c r="M7" s="119"/>
      <c r="N7" s="119"/>
      <c r="O7" s="119"/>
      <c r="P7" s="119"/>
      <c r="Q7" s="119"/>
      <c r="R7" s="120"/>
      <c r="S7" s="58"/>
      <c r="T7" s="12"/>
      <c r="U7" s="17"/>
      <c r="V7" s="17"/>
      <c r="W7" s="14"/>
      <c r="X7" s="12"/>
      <c r="Y7" s="17"/>
      <c r="Z7" s="12"/>
      <c r="AA7" s="12"/>
      <c r="AB7" s="12"/>
      <c r="AC7" s="13"/>
      <c r="AD7" s="95"/>
      <c r="AE7" s="95"/>
      <c r="AF7" s="95"/>
      <c r="AG7" s="12"/>
      <c r="AK7" s="6"/>
      <c r="AL7" s="6"/>
      <c r="AM7" s="6"/>
      <c r="AN7" s="6"/>
      <c r="AO7" s="6"/>
      <c r="AP7" s="6"/>
      <c r="AS7" s="5"/>
      <c r="AT7" s="5"/>
      <c r="AU7" s="5"/>
      <c r="AV7" s="5"/>
      <c r="AW7" s="1"/>
    </row>
    <row r="8" spans="2:49" ht="15" customHeight="1">
      <c r="J8" s="61" t="s">
        <v>9</v>
      </c>
      <c r="K8" s="65"/>
      <c r="L8" s="66"/>
      <c r="M8" s="67"/>
      <c r="N8" s="96">
        <v>46631</v>
      </c>
      <c r="O8" s="97"/>
      <c r="P8" s="97"/>
      <c r="Q8" s="97"/>
      <c r="R8" s="98"/>
      <c r="S8" s="58"/>
      <c r="T8" s="12"/>
      <c r="U8" s="12"/>
      <c r="V8" s="12"/>
      <c r="W8" s="127" t="s">
        <v>10</v>
      </c>
      <c r="X8" s="127"/>
      <c r="Y8" s="127"/>
      <c r="Z8" s="127"/>
      <c r="AA8" s="127"/>
      <c r="AB8" s="127"/>
      <c r="AC8" s="128"/>
      <c r="AD8" s="121">
        <v>46272</v>
      </c>
      <c r="AE8" s="122"/>
      <c r="AF8" s="123"/>
      <c r="AG8" s="18"/>
      <c r="AH8" s="8"/>
      <c r="AI8" s="8"/>
      <c r="AK8" s="6"/>
      <c r="AL8" s="6"/>
      <c r="AM8" s="6"/>
      <c r="AN8" s="6"/>
      <c r="AO8" s="6"/>
      <c r="AP8" s="6"/>
      <c r="AS8" s="4"/>
      <c r="AT8" s="4"/>
      <c r="AU8" s="4"/>
      <c r="AV8" s="4"/>
      <c r="AW8" s="5"/>
    </row>
    <row r="9" spans="2:49" ht="15" customHeight="1">
      <c r="J9" s="60" t="s">
        <v>11</v>
      </c>
      <c r="K9" s="68"/>
      <c r="L9" s="69"/>
      <c r="M9" s="70"/>
      <c r="N9" s="129"/>
      <c r="O9" s="97"/>
      <c r="P9" s="97"/>
      <c r="Q9" s="97"/>
      <c r="R9" s="98"/>
      <c r="S9" s="12"/>
      <c r="T9" s="12"/>
      <c r="U9" s="12"/>
      <c r="V9" s="12"/>
      <c r="W9" s="78"/>
      <c r="X9" s="78"/>
      <c r="Y9" s="78"/>
      <c r="Z9" s="78"/>
      <c r="AA9" s="78"/>
      <c r="AB9" s="79"/>
      <c r="AC9" s="79"/>
      <c r="AD9" s="95"/>
      <c r="AE9" s="95"/>
      <c r="AF9" s="95"/>
      <c r="AG9" s="12"/>
      <c r="AN9" s="6"/>
      <c r="AO9" s="6"/>
      <c r="AP9" s="6"/>
      <c r="AS9" s="7"/>
      <c r="AT9" s="7"/>
      <c r="AU9" s="7"/>
      <c r="AV9" s="7"/>
      <c r="AW9" s="7"/>
    </row>
    <row r="10" spans="2:49" ht="15" customHeight="1">
      <c r="J10" s="60" t="s">
        <v>23</v>
      </c>
      <c r="K10" s="64"/>
      <c r="L10" s="64"/>
      <c r="M10" s="63"/>
      <c r="N10" s="131"/>
      <c r="O10" s="132"/>
      <c r="P10" s="132"/>
      <c r="Q10" s="132"/>
      <c r="R10" s="133"/>
      <c r="S10" s="12"/>
      <c r="T10" s="12"/>
      <c r="U10" s="12"/>
      <c r="V10" s="12"/>
      <c r="W10" s="127" t="s">
        <v>12</v>
      </c>
      <c r="X10" s="127"/>
      <c r="Y10" s="127"/>
      <c r="Z10" s="127"/>
      <c r="AA10" s="127"/>
      <c r="AB10" s="127"/>
      <c r="AC10" s="128"/>
      <c r="AD10" s="124">
        <v>46631</v>
      </c>
      <c r="AE10" s="125"/>
      <c r="AF10" s="126"/>
      <c r="AG10" s="12"/>
      <c r="AN10" s="6"/>
      <c r="AO10" s="6"/>
      <c r="AP10" s="6"/>
      <c r="AS10" s="7"/>
      <c r="AT10" s="7"/>
      <c r="AU10" s="7"/>
      <c r="AV10" s="7"/>
      <c r="AW10" s="7"/>
    </row>
    <row r="11" spans="2:49" ht="15" customHeight="1" thickBot="1">
      <c r="H11" s="45"/>
      <c r="I11" s="45"/>
      <c r="J11" s="62" t="s">
        <v>24</v>
      </c>
      <c r="K11" s="71"/>
      <c r="L11" s="71"/>
      <c r="M11" s="72"/>
      <c r="N11" s="129"/>
      <c r="O11" s="97"/>
      <c r="P11" s="97"/>
      <c r="Q11" s="97"/>
      <c r="R11" s="98"/>
      <c r="S11" s="45"/>
      <c r="T11" s="45"/>
      <c r="U11" s="45"/>
      <c r="V11" s="12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6"/>
      <c r="AL11" s="6"/>
      <c r="AM11" s="6"/>
      <c r="AN11" s="6"/>
      <c r="AO11" s="6"/>
      <c r="AP11" s="6"/>
    </row>
    <row r="12" spans="2:49" s="34" customFormat="1" ht="13.5" customHeight="1">
      <c r="B12" s="101">
        <v>2026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3"/>
      <c r="Q12" s="101">
        <v>2027</v>
      </c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3"/>
      <c r="AR12" s="33"/>
    </row>
    <row r="13" spans="2:49" s="20" customFormat="1" ht="13.5" customHeight="1">
      <c r="B13" s="99">
        <v>46235</v>
      </c>
      <c r="C13" s="93"/>
      <c r="D13" s="93"/>
      <c r="E13" s="93">
        <v>46266</v>
      </c>
      <c r="F13" s="93"/>
      <c r="G13" s="93"/>
      <c r="H13" s="93">
        <v>46296</v>
      </c>
      <c r="I13" s="93"/>
      <c r="J13" s="93"/>
      <c r="K13" s="93">
        <v>46327</v>
      </c>
      <c r="L13" s="93"/>
      <c r="M13" s="93"/>
      <c r="N13" s="93">
        <v>46357</v>
      </c>
      <c r="O13" s="93"/>
      <c r="P13" s="94"/>
      <c r="Q13" s="99">
        <v>46388</v>
      </c>
      <c r="R13" s="93"/>
      <c r="S13" s="93"/>
      <c r="T13" s="93">
        <v>46419</v>
      </c>
      <c r="U13" s="93"/>
      <c r="V13" s="93"/>
      <c r="W13" s="93">
        <v>46447</v>
      </c>
      <c r="X13" s="93"/>
      <c r="Y13" s="93"/>
      <c r="Z13" s="93">
        <v>46478</v>
      </c>
      <c r="AA13" s="93"/>
      <c r="AB13" s="93"/>
      <c r="AC13" s="93">
        <v>46508</v>
      </c>
      <c r="AD13" s="93"/>
      <c r="AE13" s="93"/>
      <c r="AF13" s="93">
        <v>46539</v>
      </c>
      <c r="AG13" s="93"/>
      <c r="AH13" s="93"/>
      <c r="AI13" s="93">
        <v>46569</v>
      </c>
      <c r="AJ13" s="93"/>
      <c r="AK13" s="93"/>
      <c r="AL13" s="93">
        <v>46600</v>
      </c>
      <c r="AM13" s="93"/>
      <c r="AN13" s="93"/>
      <c r="AO13" s="93">
        <v>46631</v>
      </c>
      <c r="AP13" s="93"/>
      <c r="AQ13" s="94"/>
      <c r="AR13" s="32"/>
    </row>
    <row r="14" spans="2:49" s="20" customFormat="1" ht="13.5" customHeight="1">
      <c r="B14" s="26" t="s">
        <v>18</v>
      </c>
      <c r="C14" s="81">
        <f>+B13</f>
        <v>46235</v>
      </c>
      <c r="D14" s="82"/>
      <c r="E14" s="83">
        <f>+F14</f>
        <v>46266</v>
      </c>
      <c r="F14" s="81">
        <f>+E13</f>
        <v>46266</v>
      </c>
      <c r="G14" s="87"/>
      <c r="H14" s="83">
        <f>+I14</f>
        <v>46296</v>
      </c>
      <c r="I14" s="81">
        <f>+H13</f>
        <v>46296</v>
      </c>
      <c r="J14" s="84">
        <v>2</v>
      </c>
      <c r="K14" s="83">
        <f t="shared" ref="K14:K43" si="0">+L14</f>
        <v>46327</v>
      </c>
      <c r="L14" s="81">
        <f>+K13</f>
        <v>46327</v>
      </c>
      <c r="M14" s="85" t="s">
        <v>13</v>
      </c>
      <c r="N14" s="83">
        <f t="shared" ref="N14:N44" si="1">+O14</f>
        <v>46357</v>
      </c>
      <c r="O14" s="81">
        <f>+N13</f>
        <v>46357</v>
      </c>
      <c r="P14" s="84">
        <v>2</v>
      </c>
      <c r="Q14" s="26">
        <f t="shared" ref="Q14:Q44" si="2">+R14</f>
        <v>46388</v>
      </c>
      <c r="R14" s="81">
        <f>+Q13</f>
        <v>46388</v>
      </c>
      <c r="S14" s="85" t="s">
        <v>13</v>
      </c>
      <c r="T14" s="83">
        <f t="shared" ref="T14:T41" si="3">+U14</f>
        <v>46419</v>
      </c>
      <c r="U14" s="81">
        <f>+T13</f>
        <v>46419</v>
      </c>
      <c r="V14" s="84">
        <v>2</v>
      </c>
      <c r="W14" s="83">
        <f>+W13</f>
        <v>46447</v>
      </c>
      <c r="X14" s="81">
        <f>+W13</f>
        <v>46447</v>
      </c>
      <c r="Y14" s="84">
        <v>2</v>
      </c>
      <c r="Z14" s="83">
        <f>+AA14</f>
        <v>46478</v>
      </c>
      <c r="AA14" s="81">
        <f>+Z13</f>
        <v>46478</v>
      </c>
      <c r="AB14" s="84">
        <v>2</v>
      </c>
      <c r="AC14" s="83">
        <f>+AD14</f>
        <v>46508</v>
      </c>
      <c r="AD14" s="81">
        <f>+AC13</f>
        <v>46508</v>
      </c>
      <c r="AE14" s="85" t="s">
        <v>13</v>
      </c>
      <c r="AF14" s="83">
        <f>+AG14</f>
        <v>46539</v>
      </c>
      <c r="AG14" s="81">
        <f>+AF13</f>
        <v>46539</v>
      </c>
      <c r="AH14" s="84">
        <v>2</v>
      </c>
      <c r="AI14" s="83">
        <f>+AJ14</f>
        <v>46569</v>
      </c>
      <c r="AJ14" s="81">
        <f>+AI13</f>
        <v>46569</v>
      </c>
      <c r="AK14" s="84">
        <v>2</v>
      </c>
      <c r="AL14" s="83">
        <f>+AM14</f>
        <v>46600</v>
      </c>
      <c r="AM14" s="81">
        <f>+AL13</f>
        <v>46600</v>
      </c>
      <c r="AN14" s="82"/>
      <c r="AO14" s="83">
        <f>+AP14</f>
        <v>46631</v>
      </c>
      <c r="AP14" s="81">
        <f>+AO13</f>
        <v>46631</v>
      </c>
      <c r="AQ14" s="86">
        <v>1</v>
      </c>
      <c r="AR14" s="23"/>
      <c r="AU14" s="21"/>
      <c r="AV14" s="21"/>
      <c r="AW14" s="21"/>
    </row>
    <row r="15" spans="2:49" s="20" customFormat="1" ht="13.5" customHeight="1">
      <c r="B15" s="26" t="s">
        <v>19</v>
      </c>
      <c r="C15" s="81">
        <f>+C14+1</f>
        <v>46236</v>
      </c>
      <c r="D15" s="82"/>
      <c r="E15" s="83">
        <f t="shared" ref="E15:E43" si="4">+F15</f>
        <v>46267</v>
      </c>
      <c r="F15" s="81">
        <f>+F14+1</f>
        <v>46267</v>
      </c>
      <c r="G15" s="87"/>
      <c r="H15" s="83">
        <f t="shared" ref="H15:H44" si="5">+I15</f>
        <v>46297</v>
      </c>
      <c r="I15" s="81">
        <f>+H14+1</f>
        <v>46297</v>
      </c>
      <c r="J15" s="84">
        <v>2</v>
      </c>
      <c r="K15" s="83">
        <f t="shared" si="0"/>
        <v>46328</v>
      </c>
      <c r="L15" s="81">
        <f>+K14+1</f>
        <v>46328</v>
      </c>
      <c r="M15" s="84">
        <v>2</v>
      </c>
      <c r="N15" s="83">
        <f t="shared" si="1"/>
        <v>46358</v>
      </c>
      <c r="O15" s="81">
        <f>+N14+1</f>
        <v>46358</v>
      </c>
      <c r="P15" s="84">
        <v>2</v>
      </c>
      <c r="Q15" s="26">
        <f t="shared" si="2"/>
        <v>46389</v>
      </c>
      <c r="R15" s="81">
        <f>+Q14+1</f>
        <v>46389</v>
      </c>
      <c r="S15" s="82"/>
      <c r="T15" s="83">
        <f t="shared" si="3"/>
        <v>46420</v>
      </c>
      <c r="U15" s="81">
        <f>+T14+1</f>
        <v>46420</v>
      </c>
      <c r="V15" s="84">
        <v>2</v>
      </c>
      <c r="W15" s="83">
        <f>+X15</f>
        <v>46448</v>
      </c>
      <c r="X15" s="81">
        <f>+X14+1</f>
        <v>46448</v>
      </c>
      <c r="Y15" s="84">
        <v>2</v>
      </c>
      <c r="Z15" s="83">
        <f>+AA15</f>
        <v>46479</v>
      </c>
      <c r="AA15" s="81">
        <f>+AA14+1</f>
        <v>46479</v>
      </c>
      <c r="AB15" s="84">
        <v>2</v>
      </c>
      <c r="AC15" s="83">
        <f t="shared" ref="AC15:AC44" si="6">+AD15</f>
        <v>46509</v>
      </c>
      <c r="AD15" s="81">
        <f>AD14+1</f>
        <v>46509</v>
      </c>
      <c r="AE15" s="82"/>
      <c r="AF15" s="83">
        <f t="shared" ref="AF15:AF43" si="7">+AG15</f>
        <v>46540</v>
      </c>
      <c r="AG15" s="81">
        <f>+AG14+1</f>
        <v>46540</v>
      </c>
      <c r="AH15" s="84">
        <v>2</v>
      </c>
      <c r="AI15" s="83">
        <f t="shared" ref="AI15:AI44" si="8">+AJ15</f>
        <v>46570</v>
      </c>
      <c r="AJ15" s="81">
        <f>+AJ14+1</f>
        <v>46570</v>
      </c>
      <c r="AK15" s="84">
        <v>2</v>
      </c>
      <c r="AL15" s="83">
        <f t="shared" ref="AL15:AL44" si="9">+AM15</f>
        <v>46601</v>
      </c>
      <c r="AM15" s="81">
        <f>+AM14+1</f>
        <v>46601</v>
      </c>
      <c r="AN15" s="84">
        <v>2</v>
      </c>
      <c r="AO15" s="83">
        <f t="shared" ref="AO15:AO43" si="10">+AP15</f>
        <v>46632</v>
      </c>
      <c r="AP15" s="81">
        <f>+AP14+1</f>
        <v>46632</v>
      </c>
      <c r="AQ15" s="73"/>
      <c r="AR15" s="24"/>
      <c r="AU15" s="21"/>
      <c r="AV15" s="21"/>
      <c r="AW15" s="21"/>
    </row>
    <row r="16" spans="2:49" s="20" customFormat="1" ht="13.5" customHeight="1">
      <c r="B16" s="26">
        <f t="shared" ref="B16:B44" si="11">+C16</f>
        <v>46237</v>
      </c>
      <c r="C16" s="81">
        <f t="shared" ref="C16:C44" si="12">+C15+1</f>
        <v>46237</v>
      </c>
      <c r="D16" s="87"/>
      <c r="E16" s="83">
        <f t="shared" si="4"/>
        <v>46268</v>
      </c>
      <c r="F16" s="81">
        <f t="shared" ref="F16:F43" si="13">+F15+1</f>
        <v>46268</v>
      </c>
      <c r="G16" s="87"/>
      <c r="H16" s="83">
        <f t="shared" si="5"/>
        <v>46298</v>
      </c>
      <c r="I16" s="81">
        <f t="shared" ref="I16:I44" si="14">+H15+1</f>
        <v>46298</v>
      </c>
      <c r="J16" s="82"/>
      <c r="K16" s="83">
        <f t="shared" si="0"/>
        <v>46329</v>
      </c>
      <c r="L16" s="81">
        <f t="shared" ref="L16:L43" si="15">+K15+1</f>
        <v>46329</v>
      </c>
      <c r="M16" s="84">
        <v>2</v>
      </c>
      <c r="N16" s="83">
        <f t="shared" si="1"/>
        <v>46359</v>
      </c>
      <c r="O16" s="81">
        <f t="shared" ref="O16:O44" si="16">+N15+1</f>
        <v>46359</v>
      </c>
      <c r="P16" s="84">
        <v>2</v>
      </c>
      <c r="Q16" s="26">
        <f t="shared" si="2"/>
        <v>46390</v>
      </c>
      <c r="R16" s="81">
        <f t="shared" ref="R16:R44" si="17">+Q15+1</f>
        <v>46390</v>
      </c>
      <c r="S16" s="82"/>
      <c r="T16" s="83">
        <f t="shared" si="3"/>
        <v>46421</v>
      </c>
      <c r="U16" s="81">
        <f t="shared" ref="U16:U41" si="18">+T15+1</f>
        <v>46421</v>
      </c>
      <c r="V16" s="84">
        <v>2</v>
      </c>
      <c r="W16" s="83">
        <f t="shared" ref="W16:W44" si="19">+X16</f>
        <v>46449</v>
      </c>
      <c r="X16" s="81">
        <f>+X15+1</f>
        <v>46449</v>
      </c>
      <c r="Y16" s="84">
        <v>2</v>
      </c>
      <c r="Z16" s="83">
        <f t="shared" ref="Z16:Z43" si="20">+AA16</f>
        <v>46480</v>
      </c>
      <c r="AA16" s="81">
        <f t="shared" ref="AA16:AA42" si="21">+AA15+1</f>
        <v>46480</v>
      </c>
      <c r="AB16" s="82"/>
      <c r="AC16" s="83">
        <f t="shared" si="6"/>
        <v>46510</v>
      </c>
      <c r="AD16" s="81">
        <f t="shared" ref="AD16:AD44" si="22">AD15+1</f>
        <v>46510</v>
      </c>
      <c r="AE16" s="84">
        <v>2</v>
      </c>
      <c r="AF16" s="83">
        <f t="shared" si="7"/>
        <v>46541</v>
      </c>
      <c r="AG16" s="81">
        <f t="shared" ref="AG16:AG43" si="23">+AG15+1</f>
        <v>46541</v>
      </c>
      <c r="AH16" s="84">
        <v>2</v>
      </c>
      <c r="AI16" s="83">
        <f t="shared" si="8"/>
        <v>46571</v>
      </c>
      <c r="AJ16" s="81">
        <f t="shared" ref="AJ16:AJ44" si="24">+AJ15+1</f>
        <v>46571</v>
      </c>
      <c r="AK16" s="82"/>
      <c r="AL16" s="83">
        <f t="shared" si="9"/>
        <v>46602</v>
      </c>
      <c r="AM16" s="81">
        <f t="shared" ref="AM16:AM44" si="25">+AM15+1</f>
        <v>46602</v>
      </c>
      <c r="AN16" s="84">
        <v>2</v>
      </c>
      <c r="AO16" s="83">
        <f t="shared" si="10"/>
        <v>46633</v>
      </c>
      <c r="AP16" s="81">
        <f t="shared" ref="AP16:AP43" si="26">+AP15+1</f>
        <v>46633</v>
      </c>
      <c r="AQ16" s="73"/>
      <c r="AR16" s="25"/>
      <c r="AU16" s="21"/>
      <c r="AV16" s="21"/>
      <c r="AW16" s="21"/>
    </row>
    <row r="17" spans="2:49" s="20" customFormat="1" ht="13.5" customHeight="1">
      <c r="B17" s="26">
        <f t="shared" si="11"/>
        <v>46238</v>
      </c>
      <c r="C17" s="81">
        <f t="shared" si="12"/>
        <v>46238</v>
      </c>
      <c r="D17" s="87"/>
      <c r="E17" s="83">
        <f t="shared" si="4"/>
        <v>46269</v>
      </c>
      <c r="F17" s="81">
        <f t="shared" si="13"/>
        <v>46269</v>
      </c>
      <c r="G17" s="87"/>
      <c r="H17" s="83">
        <f t="shared" si="5"/>
        <v>46299</v>
      </c>
      <c r="I17" s="81">
        <f t="shared" si="14"/>
        <v>46299</v>
      </c>
      <c r="J17" s="82"/>
      <c r="K17" s="83">
        <f t="shared" si="0"/>
        <v>46330</v>
      </c>
      <c r="L17" s="81">
        <f t="shared" si="15"/>
        <v>46330</v>
      </c>
      <c r="M17" s="84">
        <v>2</v>
      </c>
      <c r="N17" s="83">
        <f t="shared" si="1"/>
        <v>46360</v>
      </c>
      <c r="O17" s="81">
        <f t="shared" si="16"/>
        <v>46360</v>
      </c>
      <c r="P17" s="84">
        <v>2</v>
      </c>
      <c r="Q17" s="26">
        <f t="shared" si="2"/>
        <v>46391</v>
      </c>
      <c r="R17" s="81">
        <f t="shared" si="17"/>
        <v>46391</v>
      </c>
      <c r="S17" s="84">
        <v>2</v>
      </c>
      <c r="T17" s="83">
        <f t="shared" si="3"/>
        <v>46422</v>
      </c>
      <c r="U17" s="81">
        <f t="shared" si="18"/>
        <v>46422</v>
      </c>
      <c r="V17" s="84">
        <v>2</v>
      </c>
      <c r="W17" s="83">
        <f t="shared" si="19"/>
        <v>46450</v>
      </c>
      <c r="X17" s="81">
        <f t="shared" ref="X17:X44" si="27">+X16+1</f>
        <v>46450</v>
      </c>
      <c r="Y17" s="84">
        <v>2</v>
      </c>
      <c r="Z17" s="83">
        <f t="shared" si="20"/>
        <v>46481</v>
      </c>
      <c r="AA17" s="81">
        <f t="shared" si="21"/>
        <v>46481</v>
      </c>
      <c r="AB17" s="82"/>
      <c r="AC17" s="83">
        <f t="shared" si="6"/>
        <v>46511</v>
      </c>
      <c r="AD17" s="81">
        <f t="shared" si="22"/>
        <v>46511</v>
      </c>
      <c r="AE17" s="84">
        <v>2</v>
      </c>
      <c r="AF17" s="83">
        <f t="shared" si="7"/>
        <v>46542</v>
      </c>
      <c r="AG17" s="81">
        <f t="shared" si="23"/>
        <v>46542</v>
      </c>
      <c r="AH17" s="84">
        <v>2</v>
      </c>
      <c r="AI17" s="83">
        <f t="shared" si="8"/>
        <v>46572</v>
      </c>
      <c r="AJ17" s="81">
        <f t="shared" si="24"/>
        <v>46572</v>
      </c>
      <c r="AK17" s="82"/>
      <c r="AL17" s="83">
        <f t="shared" si="9"/>
        <v>46603</v>
      </c>
      <c r="AM17" s="81">
        <f t="shared" si="25"/>
        <v>46603</v>
      </c>
      <c r="AN17" s="84">
        <v>2</v>
      </c>
      <c r="AO17" s="83">
        <f t="shared" si="10"/>
        <v>46634</v>
      </c>
      <c r="AP17" s="81">
        <f t="shared" si="26"/>
        <v>46634</v>
      </c>
      <c r="AQ17" s="74"/>
      <c r="AR17" s="24"/>
      <c r="AU17" s="21"/>
      <c r="AV17" s="21"/>
      <c r="AW17" s="21"/>
    </row>
    <row r="18" spans="2:49" s="20" customFormat="1" ht="13.5" customHeight="1">
      <c r="B18" s="26">
        <f t="shared" si="11"/>
        <v>46239</v>
      </c>
      <c r="C18" s="81">
        <f t="shared" si="12"/>
        <v>46239</v>
      </c>
      <c r="D18" s="87"/>
      <c r="E18" s="83">
        <f t="shared" si="4"/>
        <v>46270</v>
      </c>
      <c r="F18" s="81">
        <f t="shared" si="13"/>
        <v>46270</v>
      </c>
      <c r="G18" s="82"/>
      <c r="H18" s="83">
        <f t="shared" si="5"/>
        <v>46300</v>
      </c>
      <c r="I18" s="81">
        <f t="shared" si="14"/>
        <v>46300</v>
      </c>
      <c r="J18" s="88">
        <v>1</v>
      </c>
      <c r="K18" s="83">
        <f t="shared" si="0"/>
        <v>46331</v>
      </c>
      <c r="L18" s="81">
        <f t="shared" si="15"/>
        <v>46331</v>
      </c>
      <c r="M18" s="84">
        <v>2</v>
      </c>
      <c r="N18" s="83">
        <f t="shared" si="1"/>
        <v>46361</v>
      </c>
      <c r="O18" s="81">
        <f t="shared" si="16"/>
        <v>46361</v>
      </c>
      <c r="P18" s="82"/>
      <c r="Q18" s="26">
        <f t="shared" si="2"/>
        <v>46392</v>
      </c>
      <c r="R18" s="81">
        <f t="shared" si="17"/>
        <v>46392</v>
      </c>
      <c r="S18" s="84">
        <v>2</v>
      </c>
      <c r="T18" s="83">
        <f t="shared" si="3"/>
        <v>46423</v>
      </c>
      <c r="U18" s="81">
        <f t="shared" si="18"/>
        <v>46423</v>
      </c>
      <c r="V18" s="84">
        <v>2</v>
      </c>
      <c r="W18" s="83">
        <f t="shared" si="19"/>
        <v>46451</v>
      </c>
      <c r="X18" s="81">
        <f t="shared" si="27"/>
        <v>46451</v>
      </c>
      <c r="Y18" s="84">
        <v>2</v>
      </c>
      <c r="Z18" s="83">
        <f t="shared" si="20"/>
        <v>46482</v>
      </c>
      <c r="AA18" s="81">
        <f t="shared" si="21"/>
        <v>46482</v>
      </c>
      <c r="AB18" s="88">
        <v>1</v>
      </c>
      <c r="AC18" s="83">
        <f t="shared" si="6"/>
        <v>46512</v>
      </c>
      <c r="AD18" s="81">
        <f t="shared" si="22"/>
        <v>46512</v>
      </c>
      <c r="AE18" s="84">
        <v>2</v>
      </c>
      <c r="AF18" s="83">
        <f t="shared" si="7"/>
        <v>46543</v>
      </c>
      <c r="AG18" s="81">
        <f t="shared" si="23"/>
        <v>46543</v>
      </c>
      <c r="AH18" s="82"/>
      <c r="AI18" s="83">
        <f t="shared" si="8"/>
        <v>46573</v>
      </c>
      <c r="AJ18" s="81">
        <f t="shared" si="24"/>
        <v>46573</v>
      </c>
      <c r="AK18" s="84">
        <v>2</v>
      </c>
      <c r="AL18" s="83">
        <f t="shared" si="9"/>
        <v>46604</v>
      </c>
      <c r="AM18" s="81">
        <f t="shared" si="25"/>
        <v>46604</v>
      </c>
      <c r="AN18" s="84">
        <v>2</v>
      </c>
      <c r="AO18" s="83">
        <f t="shared" si="10"/>
        <v>46635</v>
      </c>
      <c r="AP18" s="81">
        <f t="shared" si="26"/>
        <v>46635</v>
      </c>
      <c r="AQ18" s="74"/>
      <c r="AR18" s="23"/>
      <c r="AU18" s="21"/>
      <c r="AV18" s="21"/>
      <c r="AW18" s="21"/>
    </row>
    <row r="19" spans="2:49" s="20" customFormat="1" ht="13.5" customHeight="1">
      <c r="B19" s="26">
        <f t="shared" si="11"/>
        <v>46240</v>
      </c>
      <c r="C19" s="81">
        <f t="shared" si="12"/>
        <v>46240</v>
      </c>
      <c r="D19" s="87"/>
      <c r="E19" s="83">
        <f t="shared" si="4"/>
        <v>46271</v>
      </c>
      <c r="F19" s="81">
        <f t="shared" si="13"/>
        <v>46271</v>
      </c>
      <c r="G19" s="82"/>
      <c r="H19" s="83">
        <f t="shared" si="5"/>
        <v>46301</v>
      </c>
      <c r="I19" s="81">
        <f t="shared" si="14"/>
        <v>46301</v>
      </c>
      <c r="J19" s="88">
        <v>1</v>
      </c>
      <c r="K19" s="83">
        <f t="shared" si="0"/>
        <v>46332</v>
      </c>
      <c r="L19" s="81">
        <f t="shared" si="15"/>
        <v>46332</v>
      </c>
      <c r="M19" s="84">
        <v>2</v>
      </c>
      <c r="N19" s="83">
        <f t="shared" si="1"/>
        <v>46362</v>
      </c>
      <c r="O19" s="81">
        <f t="shared" si="16"/>
        <v>46362</v>
      </c>
      <c r="P19" s="74"/>
      <c r="Q19" s="26">
        <f t="shared" si="2"/>
        <v>46393</v>
      </c>
      <c r="R19" s="81">
        <f t="shared" si="17"/>
        <v>46393</v>
      </c>
      <c r="S19" s="84">
        <v>2</v>
      </c>
      <c r="T19" s="83">
        <f t="shared" si="3"/>
        <v>46424</v>
      </c>
      <c r="U19" s="81">
        <f t="shared" si="18"/>
        <v>46424</v>
      </c>
      <c r="V19" s="82"/>
      <c r="W19" s="83">
        <f t="shared" si="19"/>
        <v>46452</v>
      </c>
      <c r="X19" s="81">
        <f t="shared" si="27"/>
        <v>46452</v>
      </c>
      <c r="Y19" s="82"/>
      <c r="Z19" s="83">
        <f t="shared" si="20"/>
        <v>46483</v>
      </c>
      <c r="AA19" s="81">
        <f t="shared" si="21"/>
        <v>46483</v>
      </c>
      <c r="AB19" s="88">
        <v>1</v>
      </c>
      <c r="AC19" s="83">
        <f t="shared" si="6"/>
        <v>46513</v>
      </c>
      <c r="AD19" s="81">
        <f t="shared" si="22"/>
        <v>46513</v>
      </c>
      <c r="AE19" s="85" t="s">
        <v>13</v>
      </c>
      <c r="AF19" s="83">
        <f t="shared" si="7"/>
        <v>46544</v>
      </c>
      <c r="AG19" s="81">
        <f t="shared" si="23"/>
        <v>46544</v>
      </c>
      <c r="AH19" s="82"/>
      <c r="AI19" s="83">
        <f t="shared" si="8"/>
        <v>46574</v>
      </c>
      <c r="AJ19" s="81">
        <f t="shared" si="24"/>
        <v>46574</v>
      </c>
      <c r="AK19" s="84">
        <v>2</v>
      </c>
      <c r="AL19" s="83">
        <f t="shared" si="9"/>
        <v>46605</v>
      </c>
      <c r="AM19" s="81">
        <f t="shared" si="25"/>
        <v>46605</v>
      </c>
      <c r="AN19" s="84">
        <v>2</v>
      </c>
      <c r="AO19" s="83">
        <f t="shared" si="10"/>
        <v>46636</v>
      </c>
      <c r="AP19" s="81">
        <f t="shared" si="26"/>
        <v>46636</v>
      </c>
      <c r="AQ19" s="73"/>
      <c r="AR19" s="23"/>
      <c r="AU19" s="21"/>
      <c r="AV19" s="21"/>
      <c r="AW19" s="21"/>
    </row>
    <row r="20" spans="2:49" s="20" customFormat="1" ht="13.5" customHeight="1">
      <c r="B20" s="26">
        <f t="shared" si="11"/>
        <v>46241</v>
      </c>
      <c r="C20" s="81">
        <f t="shared" si="12"/>
        <v>46241</v>
      </c>
      <c r="D20" s="87"/>
      <c r="E20" s="83">
        <f t="shared" si="4"/>
        <v>46272</v>
      </c>
      <c r="F20" s="81">
        <f t="shared" si="13"/>
        <v>46272</v>
      </c>
      <c r="G20" s="88">
        <v>1</v>
      </c>
      <c r="H20" s="83">
        <f t="shared" si="5"/>
        <v>46302</v>
      </c>
      <c r="I20" s="81">
        <f t="shared" si="14"/>
        <v>46302</v>
      </c>
      <c r="J20" s="88">
        <v>1</v>
      </c>
      <c r="K20" s="83">
        <f t="shared" si="0"/>
        <v>46333</v>
      </c>
      <c r="L20" s="81">
        <f t="shared" si="15"/>
        <v>46333</v>
      </c>
      <c r="M20" s="82"/>
      <c r="N20" s="83">
        <f t="shared" si="1"/>
        <v>46363</v>
      </c>
      <c r="O20" s="81">
        <f t="shared" si="16"/>
        <v>46363</v>
      </c>
      <c r="P20" s="88">
        <v>1</v>
      </c>
      <c r="Q20" s="26">
        <f t="shared" si="2"/>
        <v>46394</v>
      </c>
      <c r="R20" s="81">
        <f t="shared" si="17"/>
        <v>46394</v>
      </c>
      <c r="S20" s="84">
        <v>2</v>
      </c>
      <c r="T20" s="83">
        <f t="shared" si="3"/>
        <v>46425</v>
      </c>
      <c r="U20" s="81">
        <f t="shared" si="18"/>
        <v>46425</v>
      </c>
      <c r="V20" s="82"/>
      <c r="W20" s="83">
        <f t="shared" si="19"/>
        <v>46453</v>
      </c>
      <c r="X20" s="81">
        <f t="shared" si="27"/>
        <v>46453</v>
      </c>
      <c r="Y20" s="82"/>
      <c r="Z20" s="83">
        <f t="shared" si="20"/>
        <v>46484</v>
      </c>
      <c r="AA20" s="81">
        <f t="shared" si="21"/>
        <v>46484</v>
      </c>
      <c r="AB20" s="88">
        <v>1</v>
      </c>
      <c r="AC20" s="83">
        <f t="shared" si="6"/>
        <v>46514</v>
      </c>
      <c r="AD20" s="81">
        <f t="shared" si="22"/>
        <v>46514</v>
      </c>
      <c r="AE20" s="84">
        <v>2</v>
      </c>
      <c r="AF20" s="83">
        <f t="shared" si="7"/>
        <v>46545</v>
      </c>
      <c r="AG20" s="81">
        <f t="shared" si="23"/>
        <v>46545</v>
      </c>
      <c r="AH20" s="84">
        <v>2</v>
      </c>
      <c r="AI20" s="83">
        <f t="shared" si="8"/>
        <v>46575</v>
      </c>
      <c r="AJ20" s="81">
        <f t="shared" si="24"/>
        <v>46575</v>
      </c>
      <c r="AK20" s="84">
        <v>2</v>
      </c>
      <c r="AL20" s="83">
        <f t="shared" si="9"/>
        <v>46606</v>
      </c>
      <c r="AM20" s="81">
        <f t="shared" si="25"/>
        <v>46606</v>
      </c>
      <c r="AN20" s="82"/>
      <c r="AO20" s="83">
        <f t="shared" si="10"/>
        <v>46637</v>
      </c>
      <c r="AP20" s="81">
        <f t="shared" si="26"/>
        <v>46637</v>
      </c>
      <c r="AQ20" s="73"/>
      <c r="AR20" s="23"/>
      <c r="AS20" s="21"/>
    </row>
    <row r="21" spans="2:49" s="20" customFormat="1" ht="13.5" customHeight="1">
      <c r="B21" s="26">
        <f t="shared" si="11"/>
        <v>46242</v>
      </c>
      <c r="C21" s="81">
        <f t="shared" si="12"/>
        <v>46242</v>
      </c>
      <c r="D21" s="82"/>
      <c r="E21" s="83">
        <f t="shared" si="4"/>
        <v>46273</v>
      </c>
      <c r="F21" s="81">
        <f t="shared" si="13"/>
        <v>46273</v>
      </c>
      <c r="G21" s="88">
        <v>1</v>
      </c>
      <c r="H21" s="83">
        <f t="shared" si="5"/>
        <v>46303</v>
      </c>
      <c r="I21" s="81">
        <f t="shared" si="14"/>
        <v>46303</v>
      </c>
      <c r="J21" s="88">
        <v>1</v>
      </c>
      <c r="K21" s="83">
        <f t="shared" si="0"/>
        <v>46334</v>
      </c>
      <c r="L21" s="81">
        <f t="shared" si="15"/>
        <v>46334</v>
      </c>
      <c r="M21" s="82"/>
      <c r="N21" s="83">
        <f t="shared" si="1"/>
        <v>46364</v>
      </c>
      <c r="O21" s="81">
        <f t="shared" si="16"/>
        <v>46364</v>
      </c>
      <c r="P21" s="88">
        <v>1</v>
      </c>
      <c r="Q21" s="26">
        <f t="shared" si="2"/>
        <v>46395</v>
      </c>
      <c r="R21" s="81">
        <f t="shared" si="17"/>
        <v>46395</v>
      </c>
      <c r="S21" s="84">
        <v>2</v>
      </c>
      <c r="T21" s="83">
        <f t="shared" si="3"/>
        <v>46426</v>
      </c>
      <c r="U21" s="81">
        <f t="shared" si="18"/>
        <v>46426</v>
      </c>
      <c r="V21" s="88">
        <v>1</v>
      </c>
      <c r="W21" s="83">
        <f t="shared" si="19"/>
        <v>46454</v>
      </c>
      <c r="X21" s="81">
        <f t="shared" si="27"/>
        <v>46454</v>
      </c>
      <c r="Y21" s="88">
        <v>1</v>
      </c>
      <c r="Z21" s="83">
        <f t="shared" si="20"/>
        <v>46485</v>
      </c>
      <c r="AA21" s="81">
        <f t="shared" si="21"/>
        <v>46485</v>
      </c>
      <c r="AB21" s="88">
        <v>1</v>
      </c>
      <c r="AC21" s="83">
        <f t="shared" si="6"/>
        <v>46515</v>
      </c>
      <c r="AD21" s="81">
        <f t="shared" si="22"/>
        <v>46515</v>
      </c>
      <c r="AE21" s="85" t="s">
        <v>13</v>
      </c>
      <c r="AF21" s="83">
        <f t="shared" si="7"/>
        <v>46546</v>
      </c>
      <c r="AG21" s="81">
        <f t="shared" si="23"/>
        <v>46546</v>
      </c>
      <c r="AH21" s="84">
        <v>2</v>
      </c>
      <c r="AI21" s="83">
        <f t="shared" si="8"/>
        <v>46576</v>
      </c>
      <c r="AJ21" s="81">
        <f t="shared" si="24"/>
        <v>46576</v>
      </c>
      <c r="AK21" s="84">
        <v>2</v>
      </c>
      <c r="AL21" s="83">
        <f t="shared" si="9"/>
        <v>46607</v>
      </c>
      <c r="AM21" s="81">
        <f t="shared" si="25"/>
        <v>46607</v>
      </c>
      <c r="AN21" s="82"/>
      <c r="AO21" s="83">
        <f t="shared" si="10"/>
        <v>46638</v>
      </c>
      <c r="AP21" s="81">
        <f t="shared" si="26"/>
        <v>46638</v>
      </c>
      <c r="AQ21" s="73"/>
      <c r="AR21" s="24"/>
      <c r="AS21" s="21"/>
    </row>
    <row r="22" spans="2:49" s="20" customFormat="1" ht="13.5" customHeight="1">
      <c r="B22" s="26">
        <f t="shared" si="11"/>
        <v>46243</v>
      </c>
      <c r="C22" s="81">
        <f t="shared" si="12"/>
        <v>46243</v>
      </c>
      <c r="D22" s="82"/>
      <c r="E22" s="83">
        <f t="shared" si="4"/>
        <v>46274</v>
      </c>
      <c r="F22" s="81">
        <f t="shared" si="13"/>
        <v>46274</v>
      </c>
      <c r="G22" s="88">
        <v>1</v>
      </c>
      <c r="H22" s="83">
        <f t="shared" si="5"/>
        <v>46304</v>
      </c>
      <c r="I22" s="81">
        <f t="shared" si="14"/>
        <v>46304</v>
      </c>
      <c r="J22" s="88">
        <v>1</v>
      </c>
      <c r="K22" s="83">
        <f t="shared" si="0"/>
        <v>46335</v>
      </c>
      <c r="L22" s="81">
        <f t="shared" si="15"/>
        <v>46335</v>
      </c>
      <c r="M22" s="88">
        <v>1</v>
      </c>
      <c r="N22" s="83">
        <f t="shared" si="1"/>
        <v>46365</v>
      </c>
      <c r="O22" s="81">
        <f t="shared" si="16"/>
        <v>46365</v>
      </c>
      <c r="P22" s="88">
        <v>1</v>
      </c>
      <c r="Q22" s="26">
        <f t="shared" si="2"/>
        <v>46396</v>
      </c>
      <c r="R22" s="81">
        <f t="shared" si="17"/>
        <v>46396</v>
      </c>
      <c r="S22" s="82"/>
      <c r="T22" s="83">
        <f t="shared" si="3"/>
        <v>46427</v>
      </c>
      <c r="U22" s="81">
        <f t="shared" si="18"/>
        <v>46427</v>
      </c>
      <c r="V22" s="88">
        <v>1</v>
      </c>
      <c r="W22" s="83">
        <f t="shared" si="19"/>
        <v>46455</v>
      </c>
      <c r="X22" s="81">
        <f t="shared" si="27"/>
        <v>46455</v>
      </c>
      <c r="Y22" s="88">
        <v>1</v>
      </c>
      <c r="Z22" s="83">
        <f t="shared" si="20"/>
        <v>46486</v>
      </c>
      <c r="AA22" s="81">
        <f t="shared" si="21"/>
        <v>46486</v>
      </c>
      <c r="AB22" s="88">
        <v>1</v>
      </c>
      <c r="AC22" s="83">
        <f t="shared" si="6"/>
        <v>46516</v>
      </c>
      <c r="AD22" s="81">
        <f t="shared" si="22"/>
        <v>46516</v>
      </c>
      <c r="AE22" s="82"/>
      <c r="AF22" s="83">
        <f t="shared" si="7"/>
        <v>46547</v>
      </c>
      <c r="AG22" s="81">
        <f t="shared" si="23"/>
        <v>46547</v>
      </c>
      <c r="AH22" s="84">
        <v>2</v>
      </c>
      <c r="AI22" s="83">
        <f t="shared" si="8"/>
        <v>46577</v>
      </c>
      <c r="AJ22" s="81">
        <f t="shared" si="24"/>
        <v>46577</v>
      </c>
      <c r="AK22" s="84">
        <v>2</v>
      </c>
      <c r="AL22" s="83">
        <f t="shared" si="9"/>
        <v>46608</v>
      </c>
      <c r="AM22" s="81">
        <f t="shared" si="25"/>
        <v>46608</v>
      </c>
      <c r="AN22" s="84">
        <v>2</v>
      </c>
      <c r="AO22" s="83">
        <f t="shared" si="10"/>
        <v>46639</v>
      </c>
      <c r="AP22" s="81">
        <f t="shared" si="26"/>
        <v>46639</v>
      </c>
      <c r="AQ22" s="73"/>
      <c r="AR22" s="24"/>
      <c r="AS22" s="21"/>
    </row>
    <row r="23" spans="2:49" s="20" customFormat="1" ht="13.5" customHeight="1">
      <c r="B23" s="26">
        <f t="shared" si="11"/>
        <v>46244</v>
      </c>
      <c r="C23" s="81">
        <f t="shared" si="12"/>
        <v>46244</v>
      </c>
      <c r="D23" s="87"/>
      <c r="E23" s="83">
        <f t="shared" si="4"/>
        <v>46275</v>
      </c>
      <c r="F23" s="81">
        <f t="shared" si="13"/>
        <v>46275</v>
      </c>
      <c r="G23" s="88">
        <v>1</v>
      </c>
      <c r="H23" s="83">
        <f t="shared" si="5"/>
        <v>46305</v>
      </c>
      <c r="I23" s="81">
        <f t="shared" si="14"/>
        <v>46305</v>
      </c>
      <c r="J23" s="82"/>
      <c r="K23" s="83">
        <f t="shared" si="0"/>
        <v>46336</v>
      </c>
      <c r="L23" s="81">
        <f t="shared" si="15"/>
        <v>46336</v>
      </c>
      <c r="M23" s="88">
        <v>1</v>
      </c>
      <c r="N23" s="83">
        <f t="shared" si="1"/>
        <v>46366</v>
      </c>
      <c r="O23" s="81">
        <f t="shared" si="16"/>
        <v>46366</v>
      </c>
      <c r="P23" s="88">
        <v>1</v>
      </c>
      <c r="Q23" s="26">
        <f t="shared" si="2"/>
        <v>46397</v>
      </c>
      <c r="R23" s="81">
        <f t="shared" si="17"/>
        <v>46397</v>
      </c>
      <c r="S23" s="82"/>
      <c r="T23" s="83">
        <f t="shared" si="3"/>
        <v>46428</v>
      </c>
      <c r="U23" s="81">
        <f t="shared" si="18"/>
        <v>46428</v>
      </c>
      <c r="V23" s="88">
        <v>1</v>
      </c>
      <c r="W23" s="83">
        <f t="shared" si="19"/>
        <v>46456</v>
      </c>
      <c r="X23" s="81">
        <f t="shared" si="27"/>
        <v>46456</v>
      </c>
      <c r="Y23" s="88">
        <v>1</v>
      </c>
      <c r="Z23" s="83">
        <f t="shared" si="20"/>
        <v>46487</v>
      </c>
      <c r="AA23" s="81">
        <f t="shared" si="21"/>
        <v>46487</v>
      </c>
      <c r="AB23" s="82"/>
      <c r="AC23" s="83">
        <f t="shared" si="6"/>
        <v>46517</v>
      </c>
      <c r="AD23" s="81">
        <f t="shared" si="22"/>
        <v>46517</v>
      </c>
      <c r="AE23" s="84">
        <v>2</v>
      </c>
      <c r="AF23" s="83">
        <f t="shared" si="7"/>
        <v>46548</v>
      </c>
      <c r="AG23" s="81">
        <f t="shared" si="23"/>
        <v>46548</v>
      </c>
      <c r="AH23" s="84">
        <v>2</v>
      </c>
      <c r="AI23" s="83">
        <f t="shared" si="8"/>
        <v>46578</v>
      </c>
      <c r="AJ23" s="81">
        <f t="shared" si="24"/>
        <v>46578</v>
      </c>
      <c r="AK23" s="82"/>
      <c r="AL23" s="83">
        <f t="shared" si="9"/>
        <v>46609</v>
      </c>
      <c r="AM23" s="81">
        <f t="shared" si="25"/>
        <v>46609</v>
      </c>
      <c r="AN23" s="84">
        <v>2</v>
      </c>
      <c r="AO23" s="83">
        <f t="shared" si="10"/>
        <v>46640</v>
      </c>
      <c r="AP23" s="81">
        <f t="shared" si="26"/>
        <v>46640</v>
      </c>
      <c r="AQ23" s="73"/>
      <c r="AR23" s="25"/>
      <c r="AS23" s="21"/>
    </row>
    <row r="24" spans="2:49" s="20" customFormat="1" ht="13.5" customHeight="1">
      <c r="B24" s="26">
        <f t="shared" si="11"/>
        <v>46245</v>
      </c>
      <c r="C24" s="81">
        <f t="shared" si="12"/>
        <v>46245</v>
      </c>
      <c r="D24" s="89"/>
      <c r="E24" s="83">
        <f t="shared" si="4"/>
        <v>46276</v>
      </c>
      <c r="F24" s="81">
        <f t="shared" si="13"/>
        <v>46276</v>
      </c>
      <c r="G24" s="88">
        <v>1</v>
      </c>
      <c r="H24" s="83">
        <f t="shared" si="5"/>
        <v>46306</v>
      </c>
      <c r="I24" s="81">
        <f t="shared" si="14"/>
        <v>46306</v>
      </c>
      <c r="J24" s="82"/>
      <c r="K24" s="83">
        <f t="shared" si="0"/>
        <v>46337</v>
      </c>
      <c r="L24" s="81">
        <f t="shared" si="15"/>
        <v>46337</v>
      </c>
      <c r="M24" s="85" t="s">
        <v>13</v>
      </c>
      <c r="N24" s="83">
        <f t="shared" si="1"/>
        <v>46367</v>
      </c>
      <c r="O24" s="81">
        <f t="shared" si="16"/>
        <v>46367</v>
      </c>
      <c r="P24" s="88">
        <v>1</v>
      </c>
      <c r="Q24" s="26">
        <f t="shared" si="2"/>
        <v>46398</v>
      </c>
      <c r="R24" s="81">
        <f t="shared" si="17"/>
        <v>46398</v>
      </c>
      <c r="S24" s="88">
        <v>1</v>
      </c>
      <c r="T24" s="83">
        <f t="shared" si="3"/>
        <v>46429</v>
      </c>
      <c r="U24" s="81">
        <f t="shared" si="18"/>
        <v>46429</v>
      </c>
      <c r="V24" s="88">
        <v>1</v>
      </c>
      <c r="W24" s="83">
        <f t="shared" si="19"/>
        <v>46457</v>
      </c>
      <c r="X24" s="81">
        <f t="shared" si="27"/>
        <v>46457</v>
      </c>
      <c r="Y24" s="88">
        <v>1</v>
      </c>
      <c r="Z24" s="83">
        <f t="shared" si="20"/>
        <v>46488</v>
      </c>
      <c r="AA24" s="81">
        <f t="shared" si="21"/>
        <v>46488</v>
      </c>
      <c r="AB24" s="82"/>
      <c r="AC24" s="83">
        <f t="shared" si="6"/>
        <v>46518</v>
      </c>
      <c r="AD24" s="81">
        <f t="shared" si="22"/>
        <v>46518</v>
      </c>
      <c r="AE24" s="84">
        <v>2</v>
      </c>
      <c r="AF24" s="83">
        <f t="shared" si="7"/>
        <v>46549</v>
      </c>
      <c r="AG24" s="81">
        <f t="shared" si="23"/>
        <v>46549</v>
      </c>
      <c r="AH24" s="84">
        <v>2</v>
      </c>
      <c r="AI24" s="83">
        <f t="shared" si="8"/>
        <v>46579</v>
      </c>
      <c r="AJ24" s="81">
        <f t="shared" si="24"/>
        <v>46579</v>
      </c>
      <c r="AK24" s="82"/>
      <c r="AL24" s="83">
        <f t="shared" si="9"/>
        <v>46610</v>
      </c>
      <c r="AM24" s="81">
        <f t="shared" si="25"/>
        <v>46610</v>
      </c>
      <c r="AN24" s="84">
        <v>2</v>
      </c>
      <c r="AO24" s="83">
        <f t="shared" si="10"/>
        <v>46641</v>
      </c>
      <c r="AP24" s="81">
        <f t="shared" si="26"/>
        <v>46641</v>
      </c>
      <c r="AQ24" s="74"/>
      <c r="AR24" s="24"/>
      <c r="AS24" s="21"/>
    </row>
    <row r="25" spans="2:49" s="20" customFormat="1" ht="13.5" customHeight="1">
      <c r="B25" s="26">
        <f t="shared" si="11"/>
        <v>46246</v>
      </c>
      <c r="C25" s="81">
        <f t="shared" si="12"/>
        <v>46246</v>
      </c>
      <c r="D25" s="87"/>
      <c r="E25" s="83">
        <f t="shared" si="4"/>
        <v>46277</v>
      </c>
      <c r="F25" s="81">
        <f t="shared" si="13"/>
        <v>46277</v>
      </c>
      <c r="G25" s="82"/>
      <c r="H25" s="83">
        <f t="shared" si="5"/>
        <v>46307</v>
      </c>
      <c r="I25" s="81">
        <f t="shared" si="14"/>
        <v>46307</v>
      </c>
      <c r="J25" s="88">
        <v>1</v>
      </c>
      <c r="K25" s="83">
        <f t="shared" si="0"/>
        <v>46338</v>
      </c>
      <c r="L25" s="81">
        <f t="shared" si="15"/>
        <v>46338</v>
      </c>
      <c r="M25" s="88">
        <v>1</v>
      </c>
      <c r="N25" s="83">
        <f t="shared" si="1"/>
        <v>46368</v>
      </c>
      <c r="O25" s="81">
        <f t="shared" si="16"/>
        <v>46368</v>
      </c>
      <c r="P25" s="82"/>
      <c r="Q25" s="26">
        <f t="shared" si="2"/>
        <v>46399</v>
      </c>
      <c r="R25" s="81">
        <f t="shared" si="17"/>
        <v>46399</v>
      </c>
      <c r="S25" s="88">
        <v>1</v>
      </c>
      <c r="T25" s="83">
        <f t="shared" si="3"/>
        <v>46430</v>
      </c>
      <c r="U25" s="81">
        <f t="shared" si="18"/>
        <v>46430</v>
      </c>
      <c r="V25" s="88">
        <v>1</v>
      </c>
      <c r="W25" s="83">
        <f t="shared" si="19"/>
        <v>46458</v>
      </c>
      <c r="X25" s="81">
        <f t="shared" si="27"/>
        <v>46458</v>
      </c>
      <c r="Y25" s="88">
        <v>1</v>
      </c>
      <c r="Z25" s="83">
        <f t="shared" si="20"/>
        <v>46489</v>
      </c>
      <c r="AA25" s="81">
        <f t="shared" si="21"/>
        <v>46489</v>
      </c>
      <c r="AB25" s="84">
        <v>2</v>
      </c>
      <c r="AC25" s="83">
        <f t="shared" si="6"/>
        <v>46519</v>
      </c>
      <c r="AD25" s="81">
        <f t="shared" si="22"/>
        <v>46519</v>
      </c>
      <c r="AE25" s="84">
        <v>2</v>
      </c>
      <c r="AF25" s="83">
        <f t="shared" si="7"/>
        <v>46550</v>
      </c>
      <c r="AG25" s="81">
        <f t="shared" si="23"/>
        <v>46550</v>
      </c>
      <c r="AH25" s="82"/>
      <c r="AI25" s="83">
        <f t="shared" si="8"/>
        <v>46580</v>
      </c>
      <c r="AJ25" s="81">
        <f t="shared" si="24"/>
        <v>46580</v>
      </c>
      <c r="AK25" s="84">
        <v>2</v>
      </c>
      <c r="AL25" s="83">
        <f t="shared" si="9"/>
        <v>46611</v>
      </c>
      <c r="AM25" s="81">
        <f t="shared" si="25"/>
        <v>46611</v>
      </c>
      <c r="AN25" s="84">
        <v>2</v>
      </c>
      <c r="AO25" s="83">
        <f t="shared" si="10"/>
        <v>46642</v>
      </c>
      <c r="AP25" s="81">
        <f t="shared" si="26"/>
        <v>46642</v>
      </c>
      <c r="AQ25" s="74"/>
      <c r="AR25" s="23"/>
      <c r="AS25" s="21"/>
    </row>
    <row r="26" spans="2:49" s="20" customFormat="1" ht="13.5" customHeight="1">
      <c r="B26" s="26">
        <f t="shared" si="11"/>
        <v>46247</v>
      </c>
      <c r="C26" s="81">
        <f t="shared" si="12"/>
        <v>46247</v>
      </c>
      <c r="D26" s="87"/>
      <c r="E26" s="83">
        <f t="shared" si="4"/>
        <v>46278</v>
      </c>
      <c r="F26" s="81">
        <f t="shared" si="13"/>
        <v>46278</v>
      </c>
      <c r="G26" s="82"/>
      <c r="H26" s="83">
        <f t="shared" si="5"/>
        <v>46308</v>
      </c>
      <c r="I26" s="81">
        <f t="shared" si="14"/>
        <v>46308</v>
      </c>
      <c r="J26" s="88">
        <v>1</v>
      </c>
      <c r="K26" s="83">
        <f t="shared" si="0"/>
        <v>46339</v>
      </c>
      <c r="L26" s="81">
        <f t="shared" si="15"/>
        <v>46339</v>
      </c>
      <c r="M26" s="88">
        <v>1</v>
      </c>
      <c r="N26" s="83">
        <f t="shared" si="1"/>
        <v>46369</v>
      </c>
      <c r="O26" s="81">
        <f t="shared" si="16"/>
        <v>46369</v>
      </c>
      <c r="P26" s="74"/>
      <c r="Q26" s="26">
        <f t="shared" si="2"/>
        <v>46400</v>
      </c>
      <c r="R26" s="81">
        <f t="shared" si="17"/>
        <v>46400</v>
      </c>
      <c r="S26" s="88">
        <v>1</v>
      </c>
      <c r="T26" s="83">
        <f t="shared" si="3"/>
        <v>46431</v>
      </c>
      <c r="U26" s="81">
        <f t="shared" si="18"/>
        <v>46431</v>
      </c>
      <c r="V26" s="82"/>
      <c r="W26" s="83">
        <f t="shared" si="19"/>
        <v>46459</v>
      </c>
      <c r="X26" s="81">
        <f t="shared" si="27"/>
        <v>46459</v>
      </c>
      <c r="Y26" s="82"/>
      <c r="Z26" s="83">
        <f t="shared" si="20"/>
        <v>46490</v>
      </c>
      <c r="AA26" s="81">
        <f t="shared" si="21"/>
        <v>46490</v>
      </c>
      <c r="AB26" s="84">
        <v>2</v>
      </c>
      <c r="AC26" s="83">
        <f t="shared" si="6"/>
        <v>46520</v>
      </c>
      <c r="AD26" s="81">
        <f t="shared" si="22"/>
        <v>46520</v>
      </c>
      <c r="AE26" s="84">
        <v>2</v>
      </c>
      <c r="AF26" s="83">
        <f t="shared" si="7"/>
        <v>46551</v>
      </c>
      <c r="AG26" s="81">
        <f t="shared" si="23"/>
        <v>46551</v>
      </c>
      <c r="AH26" s="82"/>
      <c r="AI26" s="83">
        <f t="shared" si="8"/>
        <v>46581</v>
      </c>
      <c r="AJ26" s="81">
        <f t="shared" si="24"/>
        <v>46581</v>
      </c>
      <c r="AK26" s="84">
        <v>2</v>
      </c>
      <c r="AL26" s="83">
        <f t="shared" si="9"/>
        <v>46612</v>
      </c>
      <c r="AM26" s="81">
        <f t="shared" si="25"/>
        <v>46612</v>
      </c>
      <c r="AN26" s="84">
        <v>2</v>
      </c>
      <c r="AO26" s="83">
        <f t="shared" si="10"/>
        <v>46643</v>
      </c>
      <c r="AP26" s="81">
        <f t="shared" si="26"/>
        <v>46643</v>
      </c>
      <c r="AQ26" s="73"/>
      <c r="AR26" s="23"/>
      <c r="AS26" s="21"/>
    </row>
    <row r="27" spans="2:49" s="20" customFormat="1" ht="13.5" customHeight="1">
      <c r="B27" s="26">
        <f t="shared" si="11"/>
        <v>46248</v>
      </c>
      <c r="C27" s="81">
        <f t="shared" si="12"/>
        <v>46248</v>
      </c>
      <c r="D27" s="87"/>
      <c r="E27" s="83">
        <f t="shared" si="4"/>
        <v>46279</v>
      </c>
      <c r="F27" s="81">
        <f t="shared" si="13"/>
        <v>46279</v>
      </c>
      <c r="G27" s="88">
        <v>1</v>
      </c>
      <c r="H27" s="83">
        <f t="shared" si="5"/>
        <v>46309</v>
      </c>
      <c r="I27" s="81">
        <f t="shared" si="14"/>
        <v>46309</v>
      </c>
      <c r="J27" s="88">
        <v>1</v>
      </c>
      <c r="K27" s="83">
        <f t="shared" si="0"/>
        <v>46340</v>
      </c>
      <c r="L27" s="81">
        <f t="shared" si="15"/>
        <v>46340</v>
      </c>
      <c r="M27" s="82"/>
      <c r="N27" s="83">
        <f t="shared" si="1"/>
        <v>46370</v>
      </c>
      <c r="O27" s="81">
        <f t="shared" si="16"/>
        <v>46370</v>
      </c>
      <c r="P27" s="88">
        <v>1</v>
      </c>
      <c r="Q27" s="26">
        <f t="shared" si="2"/>
        <v>46401</v>
      </c>
      <c r="R27" s="81">
        <f t="shared" si="17"/>
        <v>46401</v>
      </c>
      <c r="S27" s="88">
        <v>1</v>
      </c>
      <c r="T27" s="83">
        <f t="shared" si="3"/>
        <v>46432</v>
      </c>
      <c r="U27" s="81">
        <f t="shared" si="18"/>
        <v>46432</v>
      </c>
      <c r="V27" s="82"/>
      <c r="W27" s="83">
        <f t="shared" si="19"/>
        <v>46460</v>
      </c>
      <c r="X27" s="81">
        <f t="shared" si="27"/>
        <v>46460</v>
      </c>
      <c r="Y27" s="82"/>
      <c r="Z27" s="83">
        <f t="shared" si="20"/>
        <v>46491</v>
      </c>
      <c r="AA27" s="81">
        <f t="shared" si="21"/>
        <v>46491</v>
      </c>
      <c r="AB27" s="84">
        <v>2</v>
      </c>
      <c r="AC27" s="83">
        <f t="shared" si="6"/>
        <v>46521</v>
      </c>
      <c r="AD27" s="81">
        <f t="shared" si="22"/>
        <v>46521</v>
      </c>
      <c r="AE27" s="84">
        <v>2</v>
      </c>
      <c r="AF27" s="83">
        <f t="shared" si="7"/>
        <v>46552</v>
      </c>
      <c r="AG27" s="81">
        <f t="shared" si="23"/>
        <v>46552</v>
      </c>
      <c r="AH27" s="88">
        <v>1</v>
      </c>
      <c r="AI27" s="83">
        <f t="shared" si="8"/>
        <v>46582</v>
      </c>
      <c r="AJ27" s="81">
        <f t="shared" si="24"/>
        <v>46582</v>
      </c>
      <c r="AK27" s="85" t="s">
        <v>13</v>
      </c>
      <c r="AL27" s="83">
        <f t="shared" si="9"/>
        <v>46613</v>
      </c>
      <c r="AM27" s="81">
        <f t="shared" si="25"/>
        <v>46613</v>
      </c>
      <c r="AN27" s="82"/>
      <c r="AO27" s="83">
        <f t="shared" si="10"/>
        <v>46644</v>
      </c>
      <c r="AP27" s="81">
        <f t="shared" si="26"/>
        <v>46644</v>
      </c>
      <c r="AQ27" s="73"/>
      <c r="AR27" s="23"/>
      <c r="AS27" s="21"/>
    </row>
    <row r="28" spans="2:49" s="20" customFormat="1" ht="13.5" customHeight="1">
      <c r="B28" s="26">
        <f t="shared" si="11"/>
        <v>46249</v>
      </c>
      <c r="C28" s="81">
        <f t="shared" si="12"/>
        <v>46249</v>
      </c>
      <c r="D28" s="85" t="s">
        <v>13</v>
      </c>
      <c r="E28" s="83">
        <f t="shared" si="4"/>
        <v>46280</v>
      </c>
      <c r="F28" s="81">
        <f t="shared" si="13"/>
        <v>46280</v>
      </c>
      <c r="G28" s="88">
        <v>1</v>
      </c>
      <c r="H28" s="83">
        <f t="shared" si="5"/>
        <v>46310</v>
      </c>
      <c r="I28" s="81">
        <f t="shared" si="14"/>
        <v>46310</v>
      </c>
      <c r="J28" s="88">
        <v>1</v>
      </c>
      <c r="K28" s="83">
        <f t="shared" si="0"/>
        <v>46341</v>
      </c>
      <c r="L28" s="81">
        <f t="shared" si="15"/>
        <v>46341</v>
      </c>
      <c r="M28" s="82"/>
      <c r="N28" s="83">
        <f t="shared" si="1"/>
        <v>46371</v>
      </c>
      <c r="O28" s="81">
        <f t="shared" si="16"/>
        <v>46371</v>
      </c>
      <c r="P28" s="88">
        <v>1</v>
      </c>
      <c r="Q28" s="26">
        <f t="shared" si="2"/>
        <v>46402</v>
      </c>
      <c r="R28" s="81">
        <f t="shared" si="17"/>
        <v>46402</v>
      </c>
      <c r="S28" s="88">
        <v>1</v>
      </c>
      <c r="T28" s="83">
        <f t="shared" si="3"/>
        <v>46433</v>
      </c>
      <c r="U28" s="81">
        <f t="shared" si="18"/>
        <v>46433</v>
      </c>
      <c r="V28" s="84">
        <v>2</v>
      </c>
      <c r="W28" s="83">
        <f t="shared" si="19"/>
        <v>46461</v>
      </c>
      <c r="X28" s="81">
        <f t="shared" si="27"/>
        <v>46461</v>
      </c>
      <c r="Y28" s="88">
        <v>1</v>
      </c>
      <c r="Z28" s="83">
        <f t="shared" si="20"/>
        <v>46492</v>
      </c>
      <c r="AA28" s="81">
        <f t="shared" si="21"/>
        <v>46492</v>
      </c>
      <c r="AB28" s="84">
        <v>2</v>
      </c>
      <c r="AC28" s="83">
        <f t="shared" si="6"/>
        <v>46522</v>
      </c>
      <c r="AD28" s="81">
        <f t="shared" si="22"/>
        <v>46522</v>
      </c>
      <c r="AE28" s="82"/>
      <c r="AF28" s="83">
        <f t="shared" si="7"/>
        <v>46553</v>
      </c>
      <c r="AG28" s="81">
        <f t="shared" si="23"/>
        <v>46553</v>
      </c>
      <c r="AH28" s="88">
        <v>1</v>
      </c>
      <c r="AI28" s="83">
        <f t="shared" si="8"/>
        <v>46583</v>
      </c>
      <c r="AJ28" s="81">
        <f t="shared" si="24"/>
        <v>46583</v>
      </c>
      <c r="AK28" s="84">
        <v>2</v>
      </c>
      <c r="AL28" s="83">
        <f t="shared" si="9"/>
        <v>46614</v>
      </c>
      <c r="AM28" s="81">
        <f t="shared" si="25"/>
        <v>46614</v>
      </c>
      <c r="AN28" s="85" t="s">
        <v>13</v>
      </c>
      <c r="AO28" s="83">
        <f t="shared" si="10"/>
        <v>46645</v>
      </c>
      <c r="AP28" s="81">
        <f t="shared" si="26"/>
        <v>46645</v>
      </c>
      <c r="AQ28" s="73"/>
      <c r="AR28" s="24"/>
      <c r="AS28" s="21"/>
    </row>
    <row r="29" spans="2:49" s="20" customFormat="1" ht="13.5" customHeight="1">
      <c r="B29" s="26">
        <f t="shared" si="11"/>
        <v>46250</v>
      </c>
      <c r="C29" s="81">
        <f t="shared" si="12"/>
        <v>46250</v>
      </c>
      <c r="D29" s="82"/>
      <c r="E29" s="83">
        <f t="shared" si="4"/>
        <v>46281</v>
      </c>
      <c r="F29" s="81">
        <f t="shared" si="13"/>
        <v>46281</v>
      </c>
      <c r="G29" s="88">
        <v>1</v>
      </c>
      <c r="H29" s="83">
        <f t="shared" si="5"/>
        <v>46311</v>
      </c>
      <c r="I29" s="81">
        <f t="shared" si="14"/>
        <v>46311</v>
      </c>
      <c r="J29" s="88">
        <v>1</v>
      </c>
      <c r="K29" s="83">
        <f t="shared" si="0"/>
        <v>46342</v>
      </c>
      <c r="L29" s="81">
        <f t="shared" si="15"/>
        <v>46342</v>
      </c>
      <c r="M29" s="88">
        <v>1</v>
      </c>
      <c r="N29" s="83">
        <f t="shared" si="1"/>
        <v>46372</v>
      </c>
      <c r="O29" s="81">
        <f t="shared" si="16"/>
        <v>46372</v>
      </c>
      <c r="P29" s="88">
        <v>1</v>
      </c>
      <c r="Q29" s="26">
        <f t="shared" si="2"/>
        <v>46403</v>
      </c>
      <c r="R29" s="81">
        <f t="shared" si="17"/>
        <v>46403</v>
      </c>
      <c r="S29" s="82"/>
      <c r="T29" s="83">
        <f t="shared" si="3"/>
        <v>46434</v>
      </c>
      <c r="U29" s="81">
        <f t="shared" si="18"/>
        <v>46434</v>
      </c>
      <c r="V29" s="84">
        <v>2</v>
      </c>
      <c r="W29" s="83">
        <f t="shared" si="19"/>
        <v>46462</v>
      </c>
      <c r="X29" s="81">
        <f t="shared" si="27"/>
        <v>46462</v>
      </c>
      <c r="Y29" s="88">
        <v>1</v>
      </c>
      <c r="Z29" s="83">
        <f t="shared" si="20"/>
        <v>46493</v>
      </c>
      <c r="AA29" s="81">
        <f t="shared" si="21"/>
        <v>46493</v>
      </c>
      <c r="AB29" s="84">
        <v>2</v>
      </c>
      <c r="AC29" s="83">
        <f t="shared" si="6"/>
        <v>46523</v>
      </c>
      <c r="AD29" s="81">
        <f t="shared" si="22"/>
        <v>46523</v>
      </c>
      <c r="AE29" s="82"/>
      <c r="AF29" s="83">
        <f t="shared" si="7"/>
        <v>46554</v>
      </c>
      <c r="AG29" s="81">
        <f t="shared" si="23"/>
        <v>46554</v>
      </c>
      <c r="AH29" s="88">
        <v>1</v>
      </c>
      <c r="AI29" s="83">
        <f t="shared" si="8"/>
        <v>46584</v>
      </c>
      <c r="AJ29" s="81">
        <f t="shared" si="24"/>
        <v>46584</v>
      </c>
      <c r="AK29" s="84">
        <v>2</v>
      </c>
      <c r="AL29" s="83">
        <f t="shared" si="9"/>
        <v>46615</v>
      </c>
      <c r="AM29" s="81">
        <f t="shared" si="25"/>
        <v>46615</v>
      </c>
      <c r="AN29" s="84">
        <v>2</v>
      </c>
      <c r="AO29" s="83">
        <f t="shared" si="10"/>
        <v>46646</v>
      </c>
      <c r="AP29" s="81">
        <f t="shared" si="26"/>
        <v>46646</v>
      </c>
      <c r="AQ29" s="73"/>
      <c r="AR29" s="24"/>
      <c r="AU29" s="21"/>
      <c r="AV29" s="21"/>
      <c r="AW29" s="21"/>
    </row>
    <row r="30" spans="2:49" s="20" customFormat="1" ht="13.5" customHeight="1">
      <c r="B30" s="26">
        <f t="shared" si="11"/>
        <v>46251</v>
      </c>
      <c r="C30" s="81">
        <f t="shared" si="12"/>
        <v>46251</v>
      </c>
      <c r="D30" s="87"/>
      <c r="E30" s="83">
        <f t="shared" si="4"/>
        <v>46282</v>
      </c>
      <c r="F30" s="81">
        <f t="shared" si="13"/>
        <v>46282</v>
      </c>
      <c r="G30" s="88">
        <v>1</v>
      </c>
      <c r="H30" s="83">
        <f t="shared" si="5"/>
        <v>46312</v>
      </c>
      <c r="I30" s="81">
        <f t="shared" si="14"/>
        <v>46312</v>
      </c>
      <c r="J30" s="82"/>
      <c r="K30" s="83">
        <f t="shared" si="0"/>
        <v>46343</v>
      </c>
      <c r="L30" s="81">
        <f t="shared" si="15"/>
        <v>46343</v>
      </c>
      <c r="M30" s="88">
        <v>1</v>
      </c>
      <c r="N30" s="83">
        <f t="shared" si="1"/>
        <v>46373</v>
      </c>
      <c r="O30" s="81">
        <f t="shared" si="16"/>
        <v>46373</v>
      </c>
      <c r="P30" s="88">
        <v>1</v>
      </c>
      <c r="Q30" s="26">
        <f t="shared" si="2"/>
        <v>46404</v>
      </c>
      <c r="R30" s="81">
        <f t="shared" si="17"/>
        <v>46404</v>
      </c>
      <c r="S30" s="82"/>
      <c r="T30" s="83">
        <f t="shared" si="3"/>
        <v>46435</v>
      </c>
      <c r="U30" s="81">
        <f t="shared" si="18"/>
        <v>46435</v>
      </c>
      <c r="V30" s="84">
        <v>2</v>
      </c>
      <c r="W30" s="83">
        <f t="shared" si="19"/>
        <v>46463</v>
      </c>
      <c r="X30" s="81">
        <f t="shared" si="27"/>
        <v>46463</v>
      </c>
      <c r="Y30" s="88">
        <v>1</v>
      </c>
      <c r="Z30" s="83">
        <f t="shared" si="20"/>
        <v>46494</v>
      </c>
      <c r="AA30" s="81">
        <f t="shared" si="21"/>
        <v>46494</v>
      </c>
      <c r="AB30" s="82"/>
      <c r="AC30" s="83">
        <f t="shared" si="6"/>
        <v>46524</v>
      </c>
      <c r="AD30" s="81">
        <f t="shared" si="22"/>
        <v>46524</v>
      </c>
      <c r="AE30" s="85" t="s">
        <v>13</v>
      </c>
      <c r="AF30" s="83">
        <f t="shared" si="7"/>
        <v>46555</v>
      </c>
      <c r="AG30" s="81">
        <f t="shared" si="23"/>
        <v>46555</v>
      </c>
      <c r="AH30" s="88">
        <v>1</v>
      </c>
      <c r="AI30" s="83">
        <f t="shared" si="8"/>
        <v>46585</v>
      </c>
      <c r="AJ30" s="81">
        <f t="shared" si="24"/>
        <v>46585</v>
      </c>
      <c r="AK30" s="82"/>
      <c r="AL30" s="83">
        <f t="shared" si="9"/>
        <v>46616</v>
      </c>
      <c r="AM30" s="81">
        <f t="shared" si="25"/>
        <v>46616</v>
      </c>
      <c r="AN30" s="84">
        <v>2</v>
      </c>
      <c r="AO30" s="83">
        <f t="shared" si="10"/>
        <v>46647</v>
      </c>
      <c r="AP30" s="81">
        <f t="shared" si="26"/>
        <v>46647</v>
      </c>
      <c r="AQ30" s="73"/>
      <c r="AR30" s="25"/>
      <c r="AU30" s="21"/>
      <c r="AV30" s="21"/>
      <c r="AW30" s="21"/>
    </row>
    <row r="31" spans="2:49" s="20" customFormat="1" ht="13.5" customHeight="1">
      <c r="B31" s="26">
        <f t="shared" si="11"/>
        <v>46252</v>
      </c>
      <c r="C31" s="81">
        <f t="shared" si="12"/>
        <v>46252</v>
      </c>
      <c r="D31" s="89"/>
      <c r="E31" s="83">
        <f t="shared" si="4"/>
        <v>46283</v>
      </c>
      <c r="F31" s="81">
        <f t="shared" si="13"/>
        <v>46283</v>
      </c>
      <c r="G31" s="88">
        <v>1</v>
      </c>
      <c r="H31" s="83">
        <f t="shared" si="5"/>
        <v>46313</v>
      </c>
      <c r="I31" s="81">
        <f t="shared" si="14"/>
        <v>46313</v>
      </c>
      <c r="J31" s="82"/>
      <c r="K31" s="83">
        <f t="shared" si="0"/>
        <v>46344</v>
      </c>
      <c r="L31" s="81">
        <f t="shared" si="15"/>
        <v>46344</v>
      </c>
      <c r="M31" s="88">
        <v>1</v>
      </c>
      <c r="N31" s="83">
        <f t="shared" si="1"/>
        <v>46374</v>
      </c>
      <c r="O31" s="81">
        <f t="shared" si="16"/>
        <v>46374</v>
      </c>
      <c r="P31" s="88">
        <v>1</v>
      </c>
      <c r="Q31" s="26">
        <f t="shared" si="2"/>
        <v>46405</v>
      </c>
      <c r="R31" s="81">
        <f t="shared" si="17"/>
        <v>46405</v>
      </c>
      <c r="S31" s="88">
        <v>1</v>
      </c>
      <c r="T31" s="83">
        <f t="shared" si="3"/>
        <v>46436</v>
      </c>
      <c r="U31" s="81">
        <f t="shared" si="18"/>
        <v>46436</v>
      </c>
      <c r="V31" s="84">
        <v>2</v>
      </c>
      <c r="W31" s="83">
        <f t="shared" si="19"/>
        <v>46464</v>
      </c>
      <c r="X31" s="81">
        <f t="shared" si="27"/>
        <v>46464</v>
      </c>
      <c r="Y31" s="88">
        <v>1</v>
      </c>
      <c r="Z31" s="83">
        <f t="shared" si="20"/>
        <v>46495</v>
      </c>
      <c r="AA31" s="81">
        <f t="shared" si="21"/>
        <v>46495</v>
      </c>
      <c r="AB31" s="82"/>
      <c r="AC31" s="83">
        <f t="shared" si="6"/>
        <v>46525</v>
      </c>
      <c r="AD31" s="81">
        <f t="shared" si="22"/>
        <v>46525</v>
      </c>
      <c r="AE31" s="88">
        <v>1</v>
      </c>
      <c r="AF31" s="83">
        <f t="shared" si="7"/>
        <v>46556</v>
      </c>
      <c r="AG31" s="81">
        <f t="shared" si="23"/>
        <v>46556</v>
      </c>
      <c r="AH31" s="88">
        <v>1</v>
      </c>
      <c r="AI31" s="83">
        <f t="shared" si="8"/>
        <v>46586</v>
      </c>
      <c r="AJ31" s="81">
        <f t="shared" si="24"/>
        <v>46586</v>
      </c>
      <c r="AK31" s="82"/>
      <c r="AL31" s="83">
        <f t="shared" si="9"/>
        <v>46617</v>
      </c>
      <c r="AM31" s="81">
        <f t="shared" si="25"/>
        <v>46617</v>
      </c>
      <c r="AN31" s="84">
        <v>2</v>
      </c>
      <c r="AO31" s="83">
        <f t="shared" si="10"/>
        <v>46648</v>
      </c>
      <c r="AP31" s="81">
        <f t="shared" si="26"/>
        <v>46648</v>
      </c>
      <c r="AQ31" s="74"/>
      <c r="AR31" s="24"/>
      <c r="AU31" s="21"/>
      <c r="AV31" s="21"/>
      <c r="AW31" s="21"/>
    </row>
    <row r="32" spans="2:49" s="20" customFormat="1" ht="13.5" customHeight="1">
      <c r="B32" s="26">
        <f t="shared" si="11"/>
        <v>46253</v>
      </c>
      <c r="C32" s="81">
        <f t="shared" si="12"/>
        <v>46253</v>
      </c>
      <c r="D32" s="87"/>
      <c r="E32" s="83">
        <f t="shared" si="4"/>
        <v>46284</v>
      </c>
      <c r="F32" s="81">
        <f t="shared" si="13"/>
        <v>46284</v>
      </c>
      <c r="G32" s="82"/>
      <c r="H32" s="83">
        <f t="shared" si="5"/>
        <v>46314</v>
      </c>
      <c r="I32" s="81">
        <f t="shared" si="14"/>
        <v>46314</v>
      </c>
      <c r="J32" s="84">
        <v>2</v>
      </c>
      <c r="K32" s="83">
        <f t="shared" si="0"/>
        <v>46345</v>
      </c>
      <c r="L32" s="81">
        <f t="shared" si="15"/>
        <v>46345</v>
      </c>
      <c r="M32" s="88">
        <v>1</v>
      </c>
      <c r="N32" s="83">
        <f t="shared" si="1"/>
        <v>46375</v>
      </c>
      <c r="O32" s="81">
        <f t="shared" si="16"/>
        <v>46375</v>
      </c>
      <c r="P32" s="82"/>
      <c r="Q32" s="26">
        <f t="shared" si="2"/>
        <v>46406</v>
      </c>
      <c r="R32" s="81">
        <f t="shared" si="17"/>
        <v>46406</v>
      </c>
      <c r="S32" s="88">
        <v>1</v>
      </c>
      <c r="T32" s="83">
        <f t="shared" si="3"/>
        <v>46437</v>
      </c>
      <c r="U32" s="81">
        <f t="shared" si="18"/>
        <v>46437</v>
      </c>
      <c r="V32" s="84">
        <v>2</v>
      </c>
      <c r="W32" s="83">
        <f t="shared" si="19"/>
        <v>46465</v>
      </c>
      <c r="X32" s="81">
        <f t="shared" si="27"/>
        <v>46465</v>
      </c>
      <c r="Y32" s="88">
        <v>1</v>
      </c>
      <c r="Z32" s="83">
        <f t="shared" si="20"/>
        <v>46496</v>
      </c>
      <c r="AA32" s="81">
        <f t="shared" si="21"/>
        <v>46496</v>
      </c>
      <c r="AB32" s="84">
        <v>2</v>
      </c>
      <c r="AC32" s="83">
        <f t="shared" si="6"/>
        <v>46526</v>
      </c>
      <c r="AD32" s="81">
        <f t="shared" si="22"/>
        <v>46526</v>
      </c>
      <c r="AE32" s="88">
        <v>1</v>
      </c>
      <c r="AF32" s="83">
        <f t="shared" si="7"/>
        <v>46557</v>
      </c>
      <c r="AG32" s="81">
        <f t="shared" si="23"/>
        <v>46557</v>
      </c>
      <c r="AH32" s="82"/>
      <c r="AI32" s="83">
        <f t="shared" si="8"/>
        <v>46587</v>
      </c>
      <c r="AJ32" s="81">
        <f t="shared" si="24"/>
        <v>46587</v>
      </c>
      <c r="AK32" s="84">
        <v>2</v>
      </c>
      <c r="AL32" s="83">
        <f t="shared" si="9"/>
        <v>46618</v>
      </c>
      <c r="AM32" s="81">
        <f t="shared" si="25"/>
        <v>46618</v>
      </c>
      <c r="AN32" s="84">
        <v>2</v>
      </c>
      <c r="AO32" s="83">
        <f t="shared" si="10"/>
        <v>46649</v>
      </c>
      <c r="AP32" s="81">
        <f t="shared" si="26"/>
        <v>46649</v>
      </c>
      <c r="AQ32" s="74"/>
      <c r="AR32" s="23"/>
      <c r="AU32" s="21"/>
      <c r="AV32" s="21"/>
      <c r="AW32" s="21"/>
    </row>
    <row r="33" spans="2:49" s="20" customFormat="1" ht="13.5" customHeight="1">
      <c r="B33" s="26">
        <f t="shared" si="11"/>
        <v>46254</v>
      </c>
      <c r="C33" s="81">
        <f t="shared" si="12"/>
        <v>46254</v>
      </c>
      <c r="D33" s="87"/>
      <c r="E33" s="83">
        <f t="shared" si="4"/>
        <v>46285</v>
      </c>
      <c r="F33" s="81">
        <f t="shared" si="13"/>
        <v>46285</v>
      </c>
      <c r="G33" s="82"/>
      <c r="H33" s="83">
        <f t="shared" si="5"/>
        <v>46315</v>
      </c>
      <c r="I33" s="81">
        <f t="shared" si="14"/>
        <v>46315</v>
      </c>
      <c r="J33" s="84">
        <v>2</v>
      </c>
      <c r="K33" s="83">
        <f t="shared" si="0"/>
        <v>46346</v>
      </c>
      <c r="L33" s="81">
        <f t="shared" si="15"/>
        <v>46346</v>
      </c>
      <c r="M33" s="88">
        <v>1</v>
      </c>
      <c r="N33" s="83">
        <f t="shared" si="1"/>
        <v>46376</v>
      </c>
      <c r="O33" s="81">
        <f t="shared" si="16"/>
        <v>46376</v>
      </c>
      <c r="P33" s="74"/>
      <c r="Q33" s="26">
        <f t="shared" si="2"/>
        <v>46407</v>
      </c>
      <c r="R33" s="81">
        <f t="shared" si="17"/>
        <v>46407</v>
      </c>
      <c r="S33" s="88">
        <v>1</v>
      </c>
      <c r="T33" s="83">
        <f t="shared" si="3"/>
        <v>46438</v>
      </c>
      <c r="U33" s="81">
        <f t="shared" si="18"/>
        <v>46438</v>
      </c>
      <c r="V33" s="82"/>
      <c r="W33" s="83">
        <f t="shared" si="19"/>
        <v>46466</v>
      </c>
      <c r="X33" s="81">
        <f t="shared" si="27"/>
        <v>46466</v>
      </c>
      <c r="Y33" s="82"/>
      <c r="Z33" s="83">
        <f t="shared" si="20"/>
        <v>46497</v>
      </c>
      <c r="AA33" s="81">
        <f t="shared" si="21"/>
        <v>46497</v>
      </c>
      <c r="AB33" s="84">
        <v>2</v>
      </c>
      <c r="AC33" s="83">
        <f t="shared" si="6"/>
        <v>46527</v>
      </c>
      <c r="AD33" s="81">
        <f t="shared" si="22"/>
        <v>46527</v>
      </c>
      <c r="AE33" s="88">
        <v>1</v>
      </c>
      <c r="AF33" s="83">
        <f t="shared" si="7"/>
        <v>46558</v>
      </c>
      <c r="AG33" s="81">
        <f t="shared" si="23"/>
        <v>46558</v>
      </c>
      <c r="AH33" s="82"/>
      <c r="AI33" s="83">
        <f t="shared" si="8"/>
        <v>46588</v>
      </c>
      <c r="AJ33" s="81">
        <f t="shared" si="24"/>
        <v>46588</v>
      </c>
      <c r="AK33" s="84">
        <v>2</v>
      </c>
      <c r="AL33" s="83">
        <f t="shared" si="9"/>
        <v>46619</v>
      </c>
      <c r="AM33" s="81">
        <f t="shared" si="25"/>
        <v>46619</v>
      </c>
      <c r="AN33" s="84">
        <v>2</v>
      </c>
      <c r="AO33" s="83">
        <f t="shared" si="10"/>
        <v>46650</v>
      </c>
      <c r="AP33" s="81">
        <f t="shared" si="26"/>
        <v>46650</v>
      </c>
      <c r="AQ33" s="73"/>
      <c r="AR33" s="23"/>
      <c r="AU33" s="21"/>
      <c r="AV33" s="21"/>
      <c r="AW33" s="21"/>
    </row>
    <row r="34" spans="2:49" s="20" customFormat="1" ht="13.5" customHeight="1">
      <c r="B34" s="26">
        <f t="shared" si="11"/>
        <v>46255</v>
      </c>
      <c r="C34" s="81">
        <f t="shared" si="12"/>
        <v>46255</v>
      </c>
      <c r="D34" s="87"/>
      <c r="E34" s="83">
        <f t="shared" si="4"/>
        <v>46286</v>
      </c>
      <c r="F34" s="81">
        <f t="shared" si="13"/>
        <v>46286</v>
      </c>
      <c r="G34" s="84">
        <v>2</v>
      </c>
      <c r="H34" s="83">
        <f t="shared" si="5"/>
        <v>46316</v>
      </c>
      <c r="I34" s="81">
        <f t="shared" si="14"/>
        <v>46316</v>
      </c>
      <c r="J34" s="84">
        <v>2</v>
      </c>
      <c r="K34" s="83">
        <f t="shared" si="0"/>
        <v>46347</v>
      </c>
      <c r="L34" s="81">
        <f t="shared" si="15"/>
        <v>46347</v>
      </c>
      <c r="M34" s="82"/>
      <c r="N34" s="83">
        <f t="shared" si="1"/>
        <v>46377</v>
      </c>
      <c r="O34" s="81">
        <f t="shared" si="16"/>
        <v>46377</v>
      </c>
      <c r="P34" s="84">
        <v>2</v>
      </c>
      <c r="Q34" s="26">
        <f t="shared" si="2"/>
        <v>46408</v>
      </c>
      <c r="R34" s="81">
        <f t="shared" si="17"/>
        <v>46408</v>
      </c>
      <c r="S34" s="88">
        <v>1</v>
      </c>
      <c r="T34" s="83">
        <f t="shared" si="3"/>
        <v>46439</v>
      </c>
      <c r="U34" s="81">
        <f t="shared" si="18"/>
        <v>46439</v>
      </c>
      <c r="V34" s="82"/>
      <c r="W34" s="83">
        <f t="shared" si="19"/>
        <v>46467</v>
      </c>
      <c r="X34" s="81">
        <f t="shared" si="27"/>
        <v>46467</v>
      </c>
      <c r="Y34" s="82"/>
      <c r="Z34" s="83">
        <f t="shared" si="20"/>
        <v>46498</v>
      </c>
      <c r="AA34" s="81">
        <f t="shared" si="21"/>
        <v>46498</v>
      </c>
      <c r="AB34" s="84">
        <v>2</v>
      </c>
      <c r="AC34" s="83">
        <f t="shared" si="6"/>
        <v>46528</v>
      </c>
      <c r="AD34" s="81">
        <f t="shared" si="22"/>
        <v>46528</v>
      </c>
      <c r="AE34" s="88">
        <v>1</v>
      </c>
      <c r="AF34" s="83">
        <f t="shared" si="7"/>
        <v>46559</v>
      </c>
      <c r="AG34" s="81">
        <f t="shared" si="23"/>
        <v>46559</v>
      </c>
      <c r="AH34" s="88">
        <v>1</v>
      </c>
      <c r="AI34" s="83">
        <f t="shared" si="8"/>
        <v>46589</v>
      </c>
      <c r="AJ34" s="81">
        <f t="shared" si="24"/>
        <v>46589</v>
      </c>
      <c r="AK34" s="84">
        <v>2</v>
      </c>
      <c r="AL34" s="83">
        <f t="shared" si="9"/>
        <v>46620</v>
      </c>
      <c r="AM34" s="81">
        <f t="shared" si="25"/>
        <v>46620</v>
      </c>
      <c r="AN34" s="82"/>
      <c r="AO34" s="83">
        <f t="shared" si="10"/>
        <v>46651</v>
      </c>
      <c r="AP34" s="81">
        <f t="shared" si="26"/>
        <v>46651</v>
      </c>
      <c r="AQ34" s="73"/>
      <c r="AR34" s="23"/>
      <c r="AU34" s="21"/>
      <c r="AV34" s="21"/>
      <c r="AW34" s="21"/>
    </row>
    <row r="35" spans="2:49" s="20" customFormat="1" ht="13.5" customHeight="1">
      <c r="B35" s="26">
        <f t="shared" si="11"/>
        <v>46256</v>
      </c>
      <c r="C35" s="81">
        <f t="shared" si="12"/>
        <v>46256</v>
      </c>
      <c r="D35" s="82"/>
      <c r="E35" s="83">
        <f t="shared" si="4"/>
        <v>46287</v>
      </c>
      <c r="F35" s="81">
        <f t="shared" si="13"/>
        <v>46287</v>
      </c>
      <c r="G35" s="84">
        <v>2</v>
      </c>
      <c r="H35" s="83">
        <f t="shared" si="5"/>
        <v>46317</v>
      </c>
      <c r="I35" s="81">
        <f t="shared" si="14"/>
        <v>46317</v>
      </c>
      <c r="J35" s="84">
        <v>2</v>
      </c>
      <c r="K35" s="83">
        <f t="shared" si="0"/>
        <v>46348</v>
      </c>
      <c r="L35" s="81">
        <f t="shared" si="15"/>
        <v>46348</v>
      </c>
      <c r="M35" s="82"/>
      <c r="N35" s="83">
        <f t="shared" si="1"/>
        <v>46378</v>
      </c>
      <c r="O35" s="81">
        <f t="shared" si="16"/>
        <v>46378</v>
      </c>
      <c r="P35" s="84">
        <v>2</v>
      </c>
      <c r="Q35" s="26">
        <f t="shared" si="2"/>
        <v>46409</v>
      </c>
      <c r="R35" s="81">
        <f t="shared" si="17"/>
        <v>46409</v>
      </c>
      <c r="S35" s="88">
        <v>1</v>
      </c>
      <c r="T35" s="83">
        <f t="shared" si="3"/>
        <v>46440</v>
      </c>
      <c r="U35" s="81">
        <f t="shared" si="18"/>
        <v>46440</v>
      </c>
      <c r="V35" s="84">
        <v>2</v>
      </c>
      <c r="W35" s="83">
        <f t="shared" si="19"/>
        <v>46468</v>
      </c>
      <c r="X35" s="81">
        <f t="shared" si="27"/>
        <v>46468</v>
      </c>
      <c r="Y35" s="84">
        <v>2</v>
      </c>
      <c r="Z35" s="83">
        <f t="shared" si="20"/>
        <v>46499</v>
      </c>
      <c r="AA35" s="81">
        <f t="shared" si="21"/>
        <v>46499</v>
      </c>
      <c r="AB35" s="84">
        <v>2</v>
      </c>
      <c r="AC35" s="83">
        <f t="shared" si="6"/>
        <v>46529</v>
      </c>
      <c r="AD35" s="81">
        <f t="shared" si="22"/>
        <v>46529</v>
      </c>
      <c r="AE35" s="82"/>
      <c r="AF35" s="83">
        <f t="shared" si="7"/>
        <v>46560</v>
      </c>
      <c r="AG35" s="81">
        <f t="shared" si="23"/>
        <v>46560</v>
      </c>
      <c r="AH35" s="88">
        <v>1</v>
      </c>
      <c r="AI35" s="83">
        <f t="shared" si="8"/>
        <v>46590</v>
      </c>
      <c r="AJ35" s="81">
        <f t="shared" si="24"/>
        <v>46590</v>
      </c>
      <c r="AK35" s="84">
        <v>2</v>
      </c>
      <c r="AL35" s="83">
        <f t="shared" si="9"/>
        <v>46621</v>
      </c>
      <c r="AM35" s="81">
        <f t="shared" si="25"/>
        <v>46621</v>
      </c>
      <c r="AN35" s="82"/>
      <c r="AO35" s="83">
        <f t="shared" si="10"/>
        <v>46652</v>
      </c>
      <c r="AP35" s="81">
        <f t="shared" si="26"/>
        <v>46652</v>
      </c>
      <c r="AQ35" s="73"/>
      <c r="AR35" s="24"/>
      <c r="AU35" s="21"/>
      <c r="AV35" s="21"/>
      <c r="AW35" s="21"/>
    </row>
    <row r="36" spans="2:49" s="20" customFormat="1" ht="13.5" customHeight="1">
      <c r="B36" s="26">
        <f t="shared" si="11"/>
        <v>46257</v>
      </c>
      <c r="C36" s="81">
        <f t="shared" si="12"/>
        <v>46257</v>
      </c>
      <c r="D36" s="82"/>
      <c r="E36" s="83">
        <f t="shared" si="4"/>
        <v>46288</v>
      </c>
      <c r="F36" s="81">
        <f t="shared" si="13"/>
        <v>46288</v>
      </c>
      <c r="G36" s="84">
        <v>2</v>
      </c>
      <c r="H36" s="83">
        <f t="shared" si="5"/>
        <v>46318</v>
      </c>
      <c r="I36" s="81">
        <f t="shared" si="14"/>
        <v>46318</v>
      </c>
      <c r="J36" s="84">
        <v>2</v>
      </c>
      <c r="K36" s="83">
        <f t="shared" si="0"/>
        <v>46349</v>
      </c>
      <c r="L36" s="81">
        <f t="shared" si="15"/>
        <v>46349</v>
      </c>
      <c r="M36" s="84">
        <v>2</v>
      </c>
      <c r="N36" s="83">
        <f t="shared" si="1"/>
        <v>46379</v>
      </c>
      <c r="O36" s="81">
        <f t="shared" si="16"/>
        <v>46379</v>
      </c>
      <c r="P36" s="84">
        <v>2</v>
      </c>
      <c r="Q36" s="26">
        <f t="shared" si="2"/>
        <v>46410</v>
      </c>
      <c r="R36" s="81">
        <f t="shared" si="17"/>
        <v>46410</v>
      </c>
      <c r="S36" s="82"/>
      <c r="T36" s="83">
        <f t="shared" si="3"/>
        <v>46441</v>
      </c>
      <c r="U36" s="81">
        <f t="shared" si="18"/>
        <v>46441</v>
      </c>
      <c r="V36" s="84">
        <v>2</v>
      </c>
      <c r="W36" s="83">
        <f t="shared" si="19"/>
        <v>46469</v>
      </c>
      <c r="X36" s="81">
        <f t="shared" si="27"/>
        <v>46469</v>
      </c>
      <c r="Y36" s="84">
        <v>2</v>
      </c>
      <c r="Z36" s="83">
        <f t="shared" si="20"/>
        <v>46500</v>
      </c>
      <c r="AA36" s="81">
        <f t="shared" si="21"/>
        <v>46500</v>
      </c>
      <c r="AB36" s="84">
        <v>2</v>
      </c>
      <c r="AC36" s="83">
        <f t="shared" si="6"/>
        <v>46530</v>
      </c>
      <c r="AD36" s="81">
        <f t="shared" si="22"/>
        <v>46530</v>
      </c>
      <c r="AE36" s="82"/>
      <c r="AF36" s="83">
        <f t="shared" si="7"/>
        <v>46561</v>
      </c>
      <c r="AG36" s="81">
        <f t="shared" si="23"/>
        <v>46561</v>
      </c>
      <c r="AH36" s="88">
        <v>1</v>
      </c>
      <c r="AI36" s="83">
        <f t="shared" si="8"/>
        <v>46591</v>
      </c>
      <c r="AJ36" s="81">
        <f t="shared" si="24"/>
        <v>46591</v>
      </c>
      <c r="AK36" s="84">
        <v>2</v>
      </c>
      <c r="AL36" s="83">
        <f t="shared" si="9"/>
        <v>46622</v>
      </c>
      <c r="AM36" s="81">
        <f t="shared" si="25"/>
        <v>46622</v>
      </c>
      <c r="AN36" s="84">
        <v>2</v>
      </c>
      <c r="AO36" s="83">
        <f t="shared" si="10"/>
        <v>46653</v>
      </c>
      <c r="AP36" s="81">
        <f t="shared" si="26"/>
        <v>46653</v>
      </c>
      <c r="AQ36" s="73"/>
      <c r="AR36" s="24"/>
      <c r="AU36" s="21"/>
      <c r="AV36" s="21"/>
      <c r="AW36" s="21"/>
    </row>
    <row r="37" spans="2:49" s="20" customFormat="1" ht="13.5" customHeight="1">
      <c r="B37" s="26">
        <f t="shared" si="11"/>
        <v>46258</v>
      </c>
      <c r="C37" s="81">
        <f t="shared" si="12"/>
        <v>46258</v>
      </c>
      <c r="D37" s="87"/>
      <c r="E37" s="83">
        <f t="shared" si="4"/>
        <v>46289</v>
      </c>
      <c r="F37" s="81">
        <f t="shared" si="13"/>
        <v>46289</v>
      </c>
      <c r="G37" s="84">
        <v>2</v>
      </c>
      <c r="H37" s="83">
        <f t="shared" si="5"/>
        <v>46319</v>
      </c>
      <c r="I37" s="81">
        <f t="shared" si="14"/>
        <v>46319</v>
      </c>
      <c r="J37" s="82"/>
      <c r="K37" s="83">
        <f t="shared" si="0"/>
        <v>46350</v>
      </c>
      <c r="L37" s="81">
        <f t="shared" si="15"/>
        <v>46350</v>
      </c>
      <c r="M37" s="84">
        <v>2</v>
      </c>
      <c r="N37" s="83">
        <f t="shared" si="1"/>
        <v>46380</v>
      </c>
      <c r="O37" s="81">
        <f t="shared" si="16"/>
        <v>46380</v>
      </c>
      <c r="P37" s="84">
        <v>2</v>
      </c>
      <c r="Q37" s="26">
        <f t="shared" si="2"/>
        <v>46411</v>
      </c>
      <c r="R37" s="81">
        <f t="shared" si="17"/>
        <v>46411</v>
      </c>
      <c r="S37" s="82"/>
      <c r="T37" s="83">
        <f t="shared" si="3"/>
        <v>46442</v>
      </c>
      <c r="U37" s="81">
        <f t="shared" si="18"/>
        <v>46442</v>
      </c>
      <c r="V37" s="84">
        <v>2</v>
      </c>
      <c r="W37" s="83">
        <f t="shared" si="19"/>
        <v>46470</v>
      </c>
      <c r="X37" s="81">
        <f t="shared" si="27"/>
        <v>46470</v>
      </c>
      <c r="Y37" s="84">
        <v>2</v>
      </c>
      <c r="Z37" s="83">
        <f t="shared" si="20"/>
        <v>46501</v>
      </c>
      <c r="AA37" s="81">
        <f t="shared" si="21"/>
        <v>46501</v>
      </c>
      <c r="AB37" s="82"/>
      <c r="AC37" s="83">
        <f t="shared" si="6"/>
        <v>46531</v>
      </c>
      <c r="AD37" s="81">
        <f t="shared" si="22"/>
        <v>46531</v>
      </c>
      <c r="AE37" s="88">
        <v>1</v>
      </c>
      <c r="AF37" s="83">
        <f t="shared" si="7"/>
        <v>46562</v>
      </c>
      <c r="AG37" s="81">
        <f t="shared" si="23"/>
        <v>46562</v>
      </c>
      <c r="AH37" s="88">
        <v>1</v>
      </c>
      <c r="AI37" s="83">
        <f t="shared" si="8"/>
        <v>46592</v>
      </c>
      <c r="AJ37" s="81">
        <f t="shared" si="24"/>
        <v>46592</v>
      </c>
      <c r="AK37" s="82"/>
      <c r="AL37" s="83">
        <f t="shared" si="9"/>
        <v>46623</v>
      </c>
      <c r="AM37" s="81">
        <f t="shared" si="25"/>
        <v>46623</v>
      </c>
      <c r="AN37" s="84">
        <v>2</v>
      </c>
      <c r="AO37" s="83">
        <f t="shared" si="10"/>
        <v>46654</v>
      </c>
      <c r="AP37" s="81">
        <f t="shared" si="26"/>
        <v>46654</v>
      </c>
      <c r="AQ37" s="73"/>
      <c r="AR37" s="25"/>
      <c r="AU37" s="21"/>
      <c r="AV37" s="21"/>
      <c r="AW37" s="21"/>
    </row>
    <row r="38" spans="2:49" s="20" customFormat="1" ht="13.5" customHeight="1">
      <c r="B38" s="26">
        <f t="shared" si="11"/>
        <v>46259</v>
      </c>
      <c r="C38" s="81">
        <f t="shared" si="12"/>
        <v>46259</v>
      </c>
      <c r="D38" s="87"/>
      <c r="E38" s="83">
        <f t="shared" si="4"/>
        <v>46290</v>
      </c>
      <c r="F38" s="81">
        <f t="shared" si="13"/>
        <v>46290</v>
      </c>
      <c r="G38" s="84">
        <v>2</v>
      </c>
      <c r="H38" s="83">
        <f t="shared" si="5"/>
        <v>46320</v>
      </c>
      <c r="I38" s="81">
        <f t="shared" si="14"/>
        <v>46320</v>
      </c>
      <c r="J38" s="82"/>
      <c r="K38" s="83">
        <f t="shared" si="0"/>
        <v>46351</v>
      </c>
      <c r="L38" s="81">
        <f t="shared" si="15"/>
        <v>46351</v>
      </c>
      <c r="M38" s="84">
        <v>2</v>
      </c>
      <c r="N38" s="83">
        <f t="shared" si="1"/>
        <v>46381</v>
      </c>
      <c r="O38" s="81">
        <f t="shared" si="16"/>
        <v>46381</v>
      </c>
      <c r="P38" s="77" t="s">
        <v>13</v>
      </c>
      <c r="Q38" s="26">
        <f t="shared" si="2"/>
        <v>46412</v>
      </c>
      <c r="R38" s="81">
        <f t="shared" si="17"/>
        <v>46412</v>
      </c>
      <c r="S38" s="84">
        <v>2</v>
      </c>
      <c r="T38" s="83">
        <f t="shared" si="3"/>
        <v>46443</v>
      </c>
      <c r="U38" s="81">
        <f t="shared" si="18"/>
        <v>46443</v>
      </c>
      <c r="V38" s="84">
        <v>2</v>
      </c>
      <c r="W38" s="83">
        <f t="shared" si="19"/>
        <v>46471</v>
      </c>
      <c r="X38" s="81">
        <f t="shared" si="27"/>
        <v>46471</v>
      </c>
      <c r="Y38" s="84">
        <v>2</v>
      </c>
      <c r="Z38" s="83">
        <f t="shared" si="20"/>
        <v>46502</v>
      </c>
      <c r="AA38" s="81">
        <f t="shared" si="21"/>
        <v>46502</v>
      </c>
      <c r="AB38" s="82"/>
      <c r="AC38" s="83">
        <f t="shared" si="6"/>
        <v>46532</v>
      </c>
      <c r="AD38" s="81">
        <f t="shared" si="22"/>
        <v>46532</v>
      </c>
      <c r="AE38" s="88">
        <v>1</v>
      </c>
      <c r="AF38" s="83">
        <f t="shared" si="7"/>
        <v>46563</v>
      </c>
      <c r="AG38" s="81">
        <f t="shared" si="23"/>
        <v>46563</v>
      </c>
      <c r="AH38" s="88">
        <v>1</v>
      </c>
      <c r="AI38" s="83">
        <f t="shared" si="8"/>
        <v>46593</v>
      </c>
      <c r="AJ38" s="81">
        <f t="shared" si="24"/>
        <v>46593</v>
      </c>
      <c r="AK38" s="82"/>
      <c r="AL38" s="83">
        <f t="shared" si="9"/>
        <v>46624</v>
      </c>
      <c r="AM38" s="81">
        <f t="shared" si="25"/>
        <v>46624</v>
      </c>
      <c r="AN38" s="84">
        <v>2</v>
      </c>
      <c r="AO38" s="83">
        <f t="shared" si="10"/>
        <v>46655</v>
      </c>
      <c r="AP38" s="81">
        <f t="shared" si="26"/>
        <v>46655</v>
      </c>
      <c r="AQ38" s="74"/>
      <c r="AR38" s="24"/>
      <c r="AU38" s="21"/>
      <c r="AV38" s="21"/>
      <c r="AW38" s="21"/>
    </row>
    <row r="39" spans="2:49" s="20" customFormat="1" ht="13.5" customHeight="1">
      <c r="B39" s="26">
        <f t="shared" si="11"/>
        <v>46260</v>
      </c>
      <c r="C39" s="81">
        <f t="shared" si="12"/>
        <v>46260</v>
      </c>
      <c r="D39" s="87"/>
      <c r="E39" s="83">
        <f t="shared" si="4"/>
        <v>46291</v>
      </c>
      <c r="F39" s="81">
        <f t="shared" si="13"/>
        <v>46291</v>
      </c>
      <c r="G39" s="82"/>
      <c r="H39" s="83">
        <f t="shared" si="5"/>
        <v>46321</v>
      </c>
      <c r="I39" s="81">
        <f t="shared" si="14"/>
        <v>46321</v>
      </c>
      <c r="J39" s="84">
        <v>2</v>
      </c>
      <c r="K39" s="83">
        <f t="shared" si="0"/>
        <v>46352</v>
      </c>
      <c r="L39" s="81">
        <f t="shared" si="15"/>
        <v>46352</v>
      </c>
      <c r="M39" s="84">
        <v>2</v>
      </c>
      <c r="N39" s="83">
        <f t="shared" si="1"/>
        <v>46382</v>
      </c>
      <c r="O39" s="81">
        <f t="shared" si="16"/>
        <v>46382</v>
      </c>
      <c r="P39" s="82"/>
      <c r="Q39" s="26">
        <f t="shared" si="2"/>
        <v>46413</v>
      </c>
      <c r="R39" s="81">
        <f t="shared" si="17"/>
        <v>46413</v>
      </c>
      <c r="S39" s="84">
        <v>2</v>
      </c>
      <c r="T39" s="83">
        <f t="shared" si="3"/>
        <v>46444</v>
      </c>
      <c r="U39" s="81">
        <f t="shared" si="18"/>
        <v>46444</v>
      </c>
      <c r="V39" s="84">
        <v>2</v>
      </c>
      <c r="W39" s="83">
        <f t="shared" si="19"/>
        <v>46472</v>
      </c>
      <c r="X39" s="81">
        <f t="shared" si="27"/>
        <v>46472</v>
      </c>
      <c r="Y39" s="84">
        <v>2</v>
      </c>
      <c r="Z39" s="83">
        <f t="shared" si="20"/>
        <v>46503</v>
      </c>
      <c r="AA39" s="81">
        <f t="shared" si="21"/>
        <v>46503</v>
      </c>
      <c r="AB39" s="84">
        <v>2</v>
      </c>
      <c r="AC39" s="83">
        <f t="shared" si="6"/>
        <v>46533</v>
      </c>
      <c r="AD39" s="81">
        <f t="shared" si="22"/>
        <v>46533</v>
      </c>
      <c r="AE39" s="88">
        <v>1</v>
      </c>
      <c r="AF39" s="83">
        <f t="shared" si="7"/>
        <v>46564</v>
      </c>
      <c r="AG39" s="81">
        <f t="shared" si="23"/>
        <v>46564</v>
      </c>
      <c r="AH39" s="82"/>
      <c r="AI39" s="83">
        <f t="shared" si="8"/>
        <v>46594</v>
      </c>
      <c r="AJ39" s="81">
        <f t="shared" si="24"/>
        <v>46594</v>
      </c>
      <c r="AK39" s="84">
        <v>2</v>
      </c>
      <c r="AL39" s="83">
        <f t="shared" si="9"/>
        <v>46625</v>
      </c>
      <c r="AM39" s="81">
        <f t="shared" si="25"/>
        <v>46625</v>
      </c>
      <c r="AN39" s="84">
        <v>2</v>
      </c>
      <c r="AO39" s="83">
        <f t="shared" si="10"/>
        <v>46656</v>
      </c>
      <c r="AP39" s="81">
        <f t="shared" si="26"/>
        <v>46656</v>
      </c>
      <c r="AQ39" s="74"/>
      <c r="AR39" s="23"/>
      <c r="AU39" s="21"/>
      <c r="AV39" s="21"/>
      <c r="AW39" s="21"/>
    </row>
    <row r="40" spans="2:49" s="20" customFormat="1" ht="13.5" customHeight="1">
      <c r="B40" s="26">
        <f t="shared" si="11"/>
        <v>46261</v>
      </c>
      <c r="C40" s="81">
        <f t="shared" si="12"/>
        <v>46261</v>
      </c>
      <c r="D40" s="87"/>
      <c r="E40" s="83">
        <f t="shared" si="4"/>
        <v>46292</v>
      </c>
      <c r="F40" s="81">
        <f t="shared" si="13"/>
        <v>46292</v>
      </c>
      <c r="G40" s="82"/>
      <c r="H40" s="83">
        <f t="shared" si="5"/>
        <v>46322</v>
      </c>
      <c r="I40" s="81">
        <f t="shared" si="14"/>
        <v>46322</v>
      </c>
      <c r="J40" s="84">
        <v>2</v>
      </c>
      <c r="K40" s="83">
        <f t="shared" si="0"/>
        <v>46353</v>
      </c>
      <c r="L40" s="81">
        <f t="shared" si="15"/>
        <v>46353</v>
      </c>
      <c r="M40" s="84">
        <v>2</v>
      </c>
      <c r="N40" s="83">
        <f t="shared" si="1"/>
        <v>46383</v>
      </c>
      <c r="O40" s="81">
        <f t="shared" si="16"/>
        <v>46383</v>
      </c>
      <c r="P40" s="74"/>
      <c r="Q40" s="26">
        <f t="shared" si="2"/>
        <v>46414</v>
      </c>
      <c r="R40" s="81">
        <f t="shared" si="17"/>
        <v>46414</v>
      </c>
      <c r="S40" s="84">
        <v>2</v>
      </c>
      <c r="T40" s="83">
        <f t="shared" si="3"/>
        <v>46445</v>
      </c>
      <c r="U40" s="81">
        <f t="shared" si="18"/>
        <v>46445</v>
      </c>
      <c r="V40" s="82"/>
      <c r="W40" s="83">
        <f t="shared" si="19"/>
        <v>46473</v>
      </c>
      <c r="X40" s="81">
        <f t="shared" si="27"/>
        <v>46473</v>
      </c>
      <c r="Y40" s="82"/>
      <c r="Z40" s="83">
        <f t="shared" si="20"/>
        <v>46504</v>
      </c>
      <c r="AA40" s="81">
        <f t="shared" si="21"/>
        <v>46504</v>
      </c>
      <c r="AB40" s="84">
        <v>2</v>
      </c>
      <c r="AC40" s="83">
        <f t="shared" si="6"/>
        <v>46534</v>
      </c>
      <c r="AD40" s="81">
        <f t="shared" si="22"/>
        <v>46534</v>
      </c>
      <c r="AE40" s="88">
        <v>1</v>
      </c>
      <c r="AF40" s="83">
        <f t="shared" si="7"/>
        <v>46565</v>
      </c>
      <c r="AG40" s="81">
        <f t="shared" si="23"/>
        <v>46565</v>
      </c>
      <c r="AH40" s="82"/>
      <c r="AI40" s="83">
        <f t="shared" si="8"/>
        <v>46595</v>
      </c>
      <c r="AJ40" s="81">
        <f t="shared" si="24"/>
        <v>46595</v>
      </c>
      <c r="AK40" s="84">
        <v>2</v>
      </c>
      <c r="AL40" s="83">
        <f t="shared" si="9"/>
        <v>46626</v>
      </c>
      <c r="AM40" s="81">
        <f t="shared" si="25"/>
        <v>46626</v>
      </c>
      <c r="AN40" s="84">
        <v>2</v>
      </c>
      <c r="AO40" s="83">
        <f t="shared" si="10"/>
        <v>46657</v>
      </c>
      <c r="AP40" s="81">
        <f t="shared" si="26"/>
        <v>46657</v>
      </c>
      <c r="AQ40" s="73"/>
      <c r="AR40" s="23"/>
      <c r="AU40" s="21"/>
      <c r="AV40" s="21"/>
      <c r="AW40" s="21"/>
    </row>
    <row r="41" spans="2:49" s="20" customFormat="1" ht="13.5" customHeight="1">
      <c r="B41" s="26">
        <f t="shared" si="11"/>
        <v>46262</v>
      </c>
      <c r="C41" s="81">
        <f t="shared" si="12"/>
        <v>46262</v>
      </c>
      <c r="D41" s="87"/>
      <c r="E41" s="83">
        <f t="shared" si="4"/>
        <v>46293</v>
      </c>
      <c r="F41" s="81">
        <f t="shared" si="13"/>
        <v>46293</v>
      </c>
      <c r="G41" s="84">
        <v>2</v>
      </c>
      <c r="H41" s="83">
        <f t="shared" si="5"/>
        <v>46323</v>
      </c>
      <c r="I41" s="81">
        <f t="shared" si="14"/>
        <v>46323</v>
      </c>
      <c r="J41" s="84">
        <v>2</v>
      </c>
      <c r="K41" s="83">
        <f t="shared" si="0"/>
        <v>46354</v>
      </c>
      <c r="L41" s="81">
        <f t="shared" si="15"/>
        <v>46354</v>
      </c>
      <c r="M41" s="82"/>
      <c r="N41" s="83">
        <f t="shared" si="1"/>
        <v>46384</v>
      </c>
      <c r="O41" s="81">
        <f t="shared" si="16"/>
        <v>46384</v>
      </c>
      <c r="P41" s="84">
        <v>2</v>
      </c>
      <c r="Q41" s="26">
        <f t="shared" si="2"/>
        <v>46415</v>
      </c>
      <c r="R41" s="81">
        <f t="shared" si="17"/>
        <v>46415</v>
      </c>
      <c r="S41" s="84">
        <v>2</v>
      </c>
      <c r="T41" s="83">
        <f t="shared" si="3"/>
        <v>46446</v>
      </c>
      <c r="U41" s="81">
        <f t="shared" si="18"/>
        <v>46446</v>
      </c>
      <c r="V41" s="82"/>
      <c r="W41" s="83">
        <f t="shared" si="19"/>
        <v>46474</v>
      </c>
      <c r="X41" s="81">
        <f t="shared" si="27"/>
        <v>46474</v>
      </c>
      <c r="Y41" s="82"/>
      <c r="Z41" s="83">
        <f t="shared" si="20"/>
        <v>46505</v>
      </c>
      <c r="AA41" s="81">
        <f t="shared" si="21"/>
        <v>46505</v>
      </c>
      <c r="AB41" s="84">
        <v>2</v>
      </c>
      <c r="AC41" s="83">
        <f t="shared" si="6"/>
        <v>46535</v>
      </c>
      <c r="AD41" s="81">
        <f t="shared" si="22"/>
        <v>46535</v>
      </c>
      <c r="AE41" s="88">
        <v>1</v>
      </c>
      <c r="AF41" s="83">
        <f t="shared" si="7"/>
        <v>46566</v>
      </c>
      <c r="AG41" s="81">
        <f t="shared" si="23"/>
        <v>46566</v>
      </c>
      <c r="AH41" s="84">
        <v>2</v>
      </c>
      <c r="AI41" s="83">
        <f t="shared" si="8"/>
        <v>46596</v>
      </c>
      <c r="AJ41" s="81">
        <f t="shared" si="24"/>
        <v>46596</v>
      </c>
      <c r="AK41" s="84">
        <v>2</v>
      </c>
      <c r="AL41" s="83">
        <f t="shared" si="9"/>
        <v>46627</v>
      </c>
      <c r="AM41" s="81">
        <f t="shared" si="25"/>
        <v>46627</v>
      </c>
      <c r="AN41" s="82"/>
      <c r="AO41" s="83">
        <f t="shared" si="10"/>
        <v>46658</v>
      </c>
      <c r="AP41" s="81">
        <f t="shared" si="26"/>
        <v>46658</v>
      </c>
      <c r="AQ41" s="73"/>
      <c r="AR41" s="23"/>
      <c r="AU41" s="21"/>
      <c r="AV41" s="21"/>
      <c r="AW41" s="21"/>
    </row>
    <row r="42" spans="2:49" s="20" customFormat="1" ht="13.5" customHeight="1">
      <c r="B42" s="26">
        <f t="shared" si="11"/>
        <v>46263</v>
      </c>
      <c r="C42" s="81">
        <f t="shared" si="12"/>
        <v>46263</v>
      </c>
      <c r="D42" s="82"/>
      <c r="E42" s="83">
        <f t="shared" si="4"/>
        <v>46294</v>
      </c>
      <c r="F42" s="81">
        <f t="shared" si="13"/>
        <v>46294</v>
      </c>
      <c r="G42" s="84">
        <v>2</v>
      </c>
      <c r="H42" s="83">
        <f t="shared" si="5"/>
        <v>46324</v>
      </c>
      <c r="I42" s="81">
        <f t="shared" si="14"/>
        <v>46324</v>
      </c>
      <c r="J42" s="84">
        <v>2</v>
      </c>
      <c r="K42" s="83">
        <f t="shared" si="0"/>
        <v>46355</v>
      </c>
      <c r="L42" s="81">
        <f t="shared" si="15"/>
        <v>46355</v>
      </c>
      <c r="M42" s="82"/>
      <c r="N42" s="83">
        <f t="shared" si="1"/>
        <v>46385</v>
      </c>
      <c r="O42" s="81">
        <f t="shared" si="16"/>
        <v>46385</v>
      </c>
      <c r="P42" s="84">
        <v>2</v>
      </c>
      <c r="Q42" s="26">
        <f t="shared" si="2"/>
        <v>46416</v>
      </c>
      <c r="R42" s="81">
        <f t="shared" si="17"/>
        <v>46416</v>
      </c>
      <c r="S42" s="84">
        <v>2</v>
      </c>
      <c r="T42" s="90"/>
      <c r="U42" s="91"/>
      <c r="V42" s="90"/>
      <c r="W42" s="83">
        <f t="shared" si="19"/>
        <v>46475</v>
      </c>
      <c r="X42" s="81">
        <f t="shared" si="27"/>
        <v>46475</v>
      </c>
      <c r="Y42" s="85" t="s">
        <v>13</v>
      </c>
      <c r="Z42" s="83">
        <f t="shared" si="20"/>
        <v>46506</v>
      </c>
      <c r="AA42" s="81">
        <f t="shared" si="21"/>
        <v>46506</v>
      </c>
      <c r="AB42" s="84">
        <v>2</v>
      </c>
      <c r="AC42" s="83">
        <f t="shared" si="6"/>
        <v>46536</v>
      </c>
      <c r="AD42" s="81">
        <f t="shared" si="22"/>
        <v>46536</v>
      </c>
      <c r="AE42" s="82"/>
      <c r="AF42" s="83">
        <f t="shared" si="7"/>
        <v>46567</v>
      </c>
      <c r="AG42" s="81">
        <f t="shared" si="23"/>
        <v>46567</v>
      </c>
      <c r="AH42" s="84">
        <v>2</v>
      </c>
      <c r="AI42" s="83">
        <f t="shared" si="8"/>
        <v>46597</v>
      </c>
      <c r="AJ42" s="81">
        <f t="shared" si="24"/>
        <v>46597</v>
      </c>
      <c r="AK42" s="84">
        <v>2</v>
      </c>
      <c r="AL42" s="83">
        <f t="shared" si="9"/>
        <v>46628</v>
      </c>
      <c r="AM42" s="81">
        <f t="shared" si="25"/>
        <v>46628</v>
      </c>
      <c r="AN42" s="82"/>
      <c r="AO42" s="83">
        <f t="shared" si="10"/>
        <v>46659</v>
      </c>
      <c r="AP42" s="81">
        <f t="shared" si="26"/>
        <v>46659</v>
      </c>
      <c r="AQ42" s="73"/>
      <c r="AR42" s="24"/>
      <c r="AU42" s="21"/>
      <c r="AV42" s="21"/>
      <c r="AW42" s="21"/>
    </row>
    <row r="43" spans="2:49" s="20" customFormat="1" ht="13.5" customHeight="1">
      <c r="B43" s="26">
        <f t="shared" si="11"/>
        <v>46264</v>
      </c>
      <c r="C43" s="81">
        <f t="shared" si="12"/>
        <v>46264</v>
      </c>
      <c r="D43" s="82"/>
      <c r="E43" s="83">
        <f t="shared" si="4"/>
        <v>46295</v>
      </c>
      <c r="F43" s="81">
        <f t="shared" si="13"/>
        <v>46295</v>
      </c>
      <c r="G43" s="84">
        <v>2</v>
      </c>
      <c r="H43" s="83">
        <f t="shared" si="5"/>
        <v>46325</v>
      </c>
      <c r="I43" s="81">
        <f t="shared" si="14"/>
        <v>46325</v>
      </c>
      <c r="J43" s="84">
        <v>2</v>
      </c>
      <c r="K43" s="83">
        <f t="shared" si="0"/>
        <v>46356</v>
      </c>
      <c r="L43" s="81">
        <f t="shared" si="15"/>
        <v>46356</v>
      </c>
      <c r="M43" s="84">
        <v>2</v>
      </c>
      <c r="N43" s="83">
        <f t="shared" si="1"/>
        <v>46386</v>
      </c>
      <c r="O43" s="81">
        <f t="shared" si="16"/>
        <v>46386</v>
      </c>
      <c r="P43" s="84">
        <v>2</v>
      </c>
      <c r="Q43" s="26">
        <f t="shared" si="2"/>
        <v>46417</v>
      </c>
      <c r="R43" s="81">
        <f t="shared" si="17"/>
        <v>46417</v>
      </c>
      <c r="S43" s="82"/>
      <c r="T43" s="90"/>
      <c r="U43" s="91"/>
      <c r="V43" s="90"/>
      <c r="W43" s="83">
        <f t="shared" si="19"/>
        <v>46476</v>
      </c>
      <c r="X43" s="81">
        <f t="shared" si="27"/>
        <v>46476</v>
      </c>
      <c r="Y43" s="84">
        <v>2</v>
      </c>
      <c r="Z43" s="83">
        <f t="shared" si="20"/>
        <v>46507</v>
      </c>
      <c r="AA43" s="81">
        <f>+AA42+1</f>
        <v>46507</v>
      </c>
      <c r="AB43" s="84">
        <v>2</v>
      </c>
      <c r="AC43" s="83">
        <f t="shared" si="6"/>
        <v>46537</v>
      </c>
      <c r="AD43" s="81">
        <f t="shared" si="22"/>
        <v>46537</v>
      </c>
      <c r="AE43" s="82"/>
      <c r="AF43" s="83">
        <f t="shared" si="7"/>
        <v>46568</v>
      </c>
      <c r="AG43" s="81">
        <f t="shared" si="23"/>
        <v>46568</v>
      </c>
      <c r="AH43" s="84">
        <v>2</v>
      </c>
      <c r="AI43" s="83">
        <f t="shared" si="8"/>
        <v>46598</v>
      </c>
      <c r="AJ43" s="81">
        <f t="shared" si="24"/>
        <v>46598</v>
      </c>
      <c r="AK43" s="84">
        <v>2</v>
      </c>
      <c r="AL43" s="83">
        <f t="shared" si="9"/>
        <v>46629</v>
      </c>
      <c r="AM43" s="81">
        <f t="shared" si="25"/>
        <v>46629</v>
      </c>
      <c r="AN43" s="84">
        <v>2</v>
      </c>
      <c r="AO43" s="83">
        <f t="shared" si="10"/>
        <v>46660</v>
      </c>
      <c r="AP43" s="81">
        <f t="shared" si="26"/>
        <v>46660</v>
      </c>
      <c r="AQ43" s="75"/>
      <c r="AR43" s="24"/>
      <c r="AU43" s="21"/>
      <c r="AV43" s="21"/>
      <c r="AW43" s="21"/>
    </row>
    <row r="44" spans="2:49" s="20" customFormat="1" ht="13.5" customHeight="1" thickBot="1">
      <c r="B44" s="31">
        <f t="shared" si="11"/>
        <v>46265</v>
      </c>
      <c r="C44" s="29">
        <f t="shared" si="12"/>
        <v>46265</v>
      </c>
      <c r="D44" s="37"/>
      <c r="E44" s="30"/>
      <c r="F44" s="27"/>
      <c r="G44" s="27"/>
      <c r="H44" s="28">
        <f t="shared" si="5"/>
        <v>46326</v>
      </c>
      <c r="I44" s="29">
        <f t="shared" si="14"/>
        <v>46326</v>
      </c>
      <c r="J44" s="76"/>
      <c r="K44" s="30"/>
      <c r="L44" s="27"/>
      <c r="M44" s="30"/>
      <c r="N44" s="28">
        <f t="shared" si="1"/>
        <v>46387</v>
      </c>
      <c r="O44" s="29">
        <f t="shared" si="16"/>
        <v>46387</v>
      </c>
      <c r="P44" s="80">
        <v>2</v>
      </c>
      <c r="Q44" s="31">
        <f t="shared" si="2"/>
        <v>46418</v>
      </c>
      <c r="R44" s="29">
        <f t="shared" si="17"/>
        <v>46418</v>
      </c>
      <c r="S44" s="76"/>
      <c r="T44" s="30"/>
      <c r="U44" s="27"/>
      <c r="V44" s="30"/>
      <c r="W44" s="28">
        <f t="shared" si="19"/>
        <v>46477</v>
      </c>
      <c r="X44" s="29">
        <f t="shared" si="27"/>
        <v>46477</v>
      </c>
      <c r="Y44" s="80">
        <v>2</v>
      </c>
      <c r="Z44" s="30"/>
      <c r="AA44" s="27"/>
      <c r="AB44" s="30"/>
      <c r="AC44" s="28">
        <f t="shared" si="6"/>
        <v>46538</v>
      </c>
      <c r="AD44" s="29">
        <f t="shared" si="22"/>
        <v>46538</v>
      </c>
      <c r="AE44" s="80">
        <v>2</v>
      </c>
      <c r="AF44" s="30"/>
      <c r="AG44" s="27"/>
      <c r="AH44" s="30"/>
      <c r="AI44" s="28">
        <f t="shared" si="8"/>
        <v>46599</v>
      </c>
      <c r="AJ44" s="29">
        <f t="shared" si="24"/>
        <v>46599</v>
      </c>
      <c r="AK44" s="76"/>
      <c r="AL44" s="28">
        <f t="shared" si="9"/>
        <v>46630</v>
      </c>
      <c r="AM44" s="29">
        <f t="shared" si="25"/>
        <v>46630</v>
      </c>
      <c r="AN44" s="80">
        <v>2</v>
      </c>
      <c r="AO44" s="30"/>
      <c r="AP44" s="27"/>
      <c r="AQ44" s="38"/>
      <c r="AR44" s="36" t="s">
        <v>14</v>
      </c>
      <c r="AU44" s="21"/>
      <c r="AV44" s="21"/>
      <c r="AW44" s="21"/>
    </row>
    <row r="45" spans="2:49" s="20" customFormat="1" ht="13.5" customHeight="1" thickBot="1">
      <c r="B45" s="39"/>
      <c r="C45" s="40"/>
      <c r="D45" s="35"/>
      <c r="E45" s="43"/>
      <c r="F45" s="44"/>
      <c r="G45" s="35"/>
      <c r="H45" s="39"/>
      <c r="I45" s="40"/>
      <c r="J45" s="41"/>
      <c r="K45" s="43"/>
      <c r="L45" s="44"/>
      <c r="M45" s="35"/>
      <c r="N45" s="39"/>
      <c r="O45" s="40"/>
      <c r="P45" s="42"/>
      <c r="Q45" s="39"/>
      <c r="R45" s="40"/>
      <c r="S45" s="42"/>
      <c r="T45" s="43"/>
      <c r="U45" s="44"/>
      <c r="V45" s="35"/>
      <c r="W45" s="39"/>
      <c r="X45" s="40"/>
      <c r="Y45" s="41"/>
      <c r="Z45" s="43"/>
      <c r="AA45" s="44"/>
      <c r="AB45" s="35"/>
      <c r="AC45" s="39"/>
      <c r="AD45" s="40"/>
      <c r="AE45" s="42"/>
      <c r="AF45" s="43"/>
      <c r="AG45" s="44"/>
      <c r="AH45" s="35"/>
      <c r="AI45" s="39"/>
      <c r="AJ45" s="40"/>
      <c r="AK45" s="41"/>
      <c r="AL45" s="39"/>
      <c r="AM45" s="40"/>
      <c r="AN45" s="42"/>
      <c r="AO45" s="43"/>
      <c r="AP45" s="44"/>
      <c r="AQ45" s="35"/>
      <c r="AR45" s="36"/>
      <c r="AU45" s="21"/>
      <c r="AV45" s="21"/>
      <c r="AW45" s="21"/>
    </row>
    <row r="46" spans="2:49" s="12" customFormat="1" ht="17.399999999999999" customHeight="1" thickBot="1">
      <c r="C46" s="47" t="s">
        <v>15</v>
      </c>
      <c r="D46" s="49">
        <f>SUMIF(D14:D44,2,D14:D44)/2*7</f>
        <v>0</v>
      </c>
      <c r="E46" s="13"/>
      <c r="F46" s="13"/>
      <c r="G46" s="49">
        <f>SUMIF(G14:G44,2,G14:G44)/2*7</f>
        <v>56</v>
      </c>
      <c r="H46" s="13"/>
      <c r="I46" s="13"/>
      <c r="J46" s="51">
        <f>SUMIF(J14:J44,2,J14:J44)/2*7</f>
        <v>84</v>
      </c>
      <c r="K46" s="55"/>
      <c r="L46" s="13"/>
      <c r="M46" s="51">
        <f>SUMIF(M14:M44,2,M14:M44)/2*7</f>
        <v>77</v>
      </c>
      <c r="N46" s="55"/>
      <c r="O46" s="13"/>
      <c r="P46" s="57">
        <f>SUMIF(P14:P44,2,P14:P44)/2*7</f>
        <v>84</v>
      </c>
      <c r="Q46" s="13"/>
      <c r="R46" s="13"/>
      <c r="S46" s="51">
        <f>SUMIF(S14:S44,2,S14:S44)/2*7</f>
        <v>70</v>
      </c>
      <c r="T46" s="55"/>
      <c r="U46" s="13"/>
      <c r="V46" s="51">
        <f>SUMIF(V14:V44,2,V14:V44)/2*7</f>
        <v>105</v>
      </c>
      <c r="W46" s="55"/>
      <c r="X46" s="13"/>
      <c r="Y46" s="57">
        <f>SUMIF(Y14:Y44,2,Y14:Y44)/2*7</f>
        <v>84</v>
      </c>
      <c r="Z46" s="13"/>
      <c r="AA46" s="13"/>
      <c r="AB46" s="57">
        <f>SUMIF(AB14:AB44,2,AB14:AB44)/2*7</f>
        <v>119</v>
      </c>
      <c r="AC46" s="13"/>
      <c r="AD46" s="13"/>
      <c r="AE46" s="51">
        <f>SUMIF(AE14:AE44,2,AE14:AE44)/2*7</f>
        <v>70</v>
      </c>
      <c r="AF46" s="55"/>
      <c r="AG46" s="13"/>
      <c r="AH46" s="51">
        <f>SUMIF(AH14:AH44,2,AH14:AH44)/2*7</f>
        <v>84</v>
      </c>
      <c r="AI46" s="55"/>
      <c r="AJ46" s="13"/>
      <c r="AK46" s="57">
        <f>SUMIF(AK14:AK44,2,AK14:AK44)/2*7</f>
        <v>147</v>
      </c>
      <c r="AL46" s="13"/>
      <c r="AM46" s="13"/>
      <c r="AN46" s="51">
        <f>SUMIF(AN14:AN44,2,AN14:AN44)/2*7</f>
        <v>154</v>
      </c>
      <c r="AO46" s="55"/>
      <c r="AP46" s="13"/>
      <c r="AQ46" s="51">
        <f>SUMIF(AQ14:AQ44,2,AQ14:AQ44)/2*7</f>
        <v>0</v>
      </c>
      <c r="AR46" s="48">
        <f>AQ46+AN46+AK46+AH46+AE5+AE46+AB46+Y46+V46+S46+P46+M46+J46+G46+D46</f>
        <v>1134</v>
      </c>
    </row>
    <row r="47" spans="2:49" s="12" customFormat="1" ht="17.399999999999999" customHeight="1" thickBot="1">
      <c r="C47" s="47" t="s">
        <v>16</v>
      </c>
      <c r="D47" s="50">
        <f>SUMIF(D14:D44,1,D14:D44)/1*7</f>
        <v>0</v>
      </c>
      <c r="E47" s="46"/>
      <c r="F47" s="46"/>
      <c r="G47" s="50">
        <f>SUMIF(G14:G44,1,G14:G44)/1*7</f>
        <v>70</v>
      </c>
      <c r="H47" s="46"/>
      <c r="I47" s="46"/>
      <c r="J47" s="50">
        <f>SUMIF(J14:J44,1,J14:J44)/1*7</f>
        <v>70</v>
      </c>
      <c r="K47" s="46"/>
      <c r="L47" s="46"/>
      <c r="M47" s="50">
        <f>SUMIF(M14:M44,1,M14:M44)/1*7</f>
        <v>63</v>
      </c>
      <c r="N47" s="46"/>
      <c r="O47" s="46"/>
      <c r="P47" s="50">
        <f>SUMIF(P14:P44,1,P14:P44)/1*7</f>
        <v>70</v>
      </c>
      <c r="Q47" s="46"/>
      <c r="R47" s="46"/>
      <c r="S47" s="50">
        <f>SUMIF(S14:S44,1,S14:S44)/1*7</f>
        <v>70</v>
      </c>
      <c r="T47" s="46"/>
      <c r="U47" s="46"/>
      <c r="V47" s="50">
        <f>SUMIF(V14:V44,1,V14:V44)/1*7</f>
        <v>35</v>
      </c>
      <c r="W47" s="46"/>
      <c r="X47" s="46"/>
      <c r="Y47" s="50">
        <f>SUMIF(Y14:Y44,1,Y14:Y44)/1*7</f>
        <v>70</v>
      </c>
      <c r="Z47" s="46"/>
      <c r="AA47" s="46"/>
      <c r="AB47" s="50">
        <f>SUMIF(AB14:AB44,1,AB14:AB44)/1*7</f>
        <v>35</v>
      </c>
      <c r="AC47" s="46"/>
      <c r="AD47" s="46"/>
      <c r="AE47" s="50">
        <f>SUMIF(AE14:AE44,1,AE14:AE44)/1*7</f>
        <v>63</v>
      </c>
      <c r="AF47" s="46"/>
      <c r="AG47" s="46"/>
      <c r="AH47" s="50">
        <f>SUMIF(AH14:AH44,1,AH14:AH44)/1*7</f>
        <v>70</v>
      </c>
      <c r="AI47" s="46"/>
      <c r="AJ47" s="46"/>
      <c r="AK47" s="50">
        <f>SUMIF(AK14:AK44,1,AK14:AK44)/1*7</f>
        <v>0</v>
      </c>
      <c r="AL47" s="46"/>
      <c r="AM47" s="46"/>
      <c r="AN47" s="50">
        <f>SUMIF(AN14:AN44,1,AN14:AN44)/1*7</f>
        <v>0</v>
      </c>
      <c r="AO47" s="46"/>
      <c r="AP47" s="46"/>
      <c r="AQ47" s="50">
        <f>SUMIF(AQ14:AQ44,1,AQ14:AQ44)/1*7</f>
        <v>7</v>
      </c>
      <c r="AR47" s="56">
        <f>AQ47+AN47+AK47+AH47+AE6+AE47+AB47+Y47+V47+S47+P47+M47+J47+G47+D47</f>
        <v>623</v>
      </c>
    </row>
    <row r="48" spans="2:49">
      <c r="N48" s="8"/>
      <c r="X48" s="3"/>
      <c r="AB48" s="1"/>
    </row>
    <row r="50" ht="21" customHeight="1"/>
  </sheetData>
  <mergeCells count="40">
    <mergeCell ref="W6:AB6"/>
    <mergeCell ref="J5:R6"/>
    <mergeCell ref="N10:R10"/>
    <mergeCell ref="N9:R9"/>
    <mergeCell ref="AC6:AQ6"/>
    <mergeCell ref="E13:G13"/>
    <mergeCell ref="J7:R7"/>
    <mergeCell ref="AD8:AF8"/>
    <mergeCell ref="AD10:AF10"/>
    <mergeCell ref="W8:AC8"/>
    <mergeCell ref="W10:AC10"/>
    <mergeCell ref="W13:Y13"/>
    <mergeCell ref="Q12:AQ12"/>
    <mergeCell ref="N11:R11"/>
    <mergeCell ref="AC13:AE13"/>
    <mergeCell ref="AF13:AH13"/>
    <mergeCell ref="W1:Y1"/>
    <mergeCell ref="AC5:AQ5"/>
    <mergeCell ref="W5:AB5"/>
    <mergeCell ref="Z1:AQ1"/>
    <mergeCell ref="AD3:AQ3"/>
    <mergeCell ref="AC4:AQ4"/>
    <mergeCell ref="W3:AC3"/>
    <mergeCell ref="W4:AB4"/>
    <mergeCell ref="J2:S2"/>
    <mergeCell ref="AI13:AK13"/>
    <mergeCell ref="AL13:AN13"/>
    <mergeCell ref="AO13:AQ13"/>
    <mergeCell ref="Z13:AB13"/>
    <mergeCell ref="AD7:AF7"/>
    <mergeCell ref="N8:R8"/>
    <mergeCell ref="AD9:AF9"/>
    <mergeCell ref="H13:J13"/>
    <mergeCell ref="K13:M13"/>
    <mergeCell ref="N13:P13"/>
    <mergeCell ref="Q13:S13"/>
    <mergeCell ref="T13:V13"/>
    <mergeCell ref="W11:AJ11"/>
    <mergeCell ref="B12:P12"/>
    <mergeCell ref="B13:D13"/>
  </mergeCells>
  <hyperlinks>
    <hyperlink ref="AC4" r:id="rId1" xr:uid="{00000000-0004-0000-0000-000000000000}"/>
    <hyperlink ref="AC6" r:id="rId2" display="scolarite.niort@univ-poitiers.fr " xr:uid="{00000000-0004-0000-0000-000001000000}"/>
  </hyperlinks>
  <printOptions horizontalCentered="1" verticalCentered="1"/>
  <pageMargins left="0.38" right="0.36" top="0.41" bottom="0.45" header="0.3" footer="0.3"/>
  <pageSetup paperSize="9" scale="80" orientation="landscape" r:id="rId3"/>
  <headerFooter alignWithMargins="0">
    <oddFooter>&amp;L&amp;"Trebuchet MS,Normal"&amp;6&amp;F&amp;C&amp;"Trebuchet MS,Normal"&amp;6Dernière mise à jour le &amp;D&amp;R&amp;"Trebuchet MS,Normal"&amp;6Planning de l'alternance sous réserve de modifications</oddFooter>
  </headerFooter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00A7DCDCFA1944988B594811DA51EE" ma:contentTypeVersion="19" ma:contentTypeDescription="Crée un document." ma:contentTypeScope="" ma:versionID="1a09f804dfb0a376e349fef88216676a">
  <xsd:schema xmlns:xsd="http://www.w3.org/2001/XMLSchema" xmlns:xs="http://www.w3.org/2001/XMLSchema" xmlns:p="http://schemas.microsoft.com/office/2006/metadata/properties" xmlns:ns2="59922fba-a746-4bfc-a257-609c65dde5c2" xmlns:ns3="ce377076-c229-4a2e-9656-09160703f383" targetNamespace="http://schemas.microsoft.com/office/2006/metadata/properties" ma:root="true" ma:fieldsID="f0cb44f020e800fbff4a8756d6765fd9" ns2:_="" ns3:_="">
    <xsd:import namespace="59922fba-a746-4bfc-a257-609c65dde5c2"/>
    <xsd:import namespace="ce377076-c229-4a2e-9656-09160703f3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922fba-a746-4bfc-a257-609c65dde5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bad35b5a-f600-4521-a8e8-b94c050b69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77076-c229-4a2e-9656-09160703f3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98d6fc1-faa9-48b1-a093-b2a7ac00713b}" ma:internalName="TaxCatchAll" ma:showField="CatchAllData" ma:web="ce377076-c229-4a2e-9656-09160703f3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e377076-c229-4a2e-9656-09160703f383">
      <UserInfo>
        <DisplayName>Stéphane GILOT</DisplayName>
        <AccountId>11</AccountId>
        <AccountType/>
      </UserInfo>
    </SharedWithUsers>
    <lcf76f155ced4ddcb4097134ff3c332f xmlns="59922fba-a746-4bfc-a257-609c65dde5c2">
      <Terms xmlns="http://schemas.microsoft.com/office/infopath/2007/PartnerControls"/>
    </lcf76f155ced4ddcb4097134ff3c332f>
    <TaxCatchAll xmlns="ce377076-c229-4a2e-9656-09160703f383" xsi:nil="true"/>
  </documentManagement>
</p:properties>
</file>

<file path=customXml/itemProps1.xml><?xml version="1.0" encoding="utf-8"?>
<ds:datastoreItem xmlns:ds="http://schemas.openxmlformats.org/officeDocument/2006/customXml" ds:itemID="{1DA01485-DBDD-4C41-A075-DE13283C7B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922fba-a746-4bfc-a257-609c65dde5c2"/>
    <ds:schemaRef ds:uri="ce377076-c229-4a2e-9656-09160703f3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0F8E81-516E-4F54-9278-D1D0005DCC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1FF8D4-9DAD-4A13-9CAF-FB93DF19299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E528328-58D4-4518-A31C-2C59B00013D1}">
  <ds:schemaRefs>
    <ds:schemaRef ds:uri="http://www.w3.org/XML/1998/namespace"/>
    <ds:schemaRef ds:uri="1417cb6c-b2a5-4b22-8c18-877ac044246f"/>
    <ds:schemaRef ds:uri="08450a8e-0574-4b9f-a07f-83a9b583721c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ce377076-c229-4a2e-9656-09160703f383"/>
    <ds:schemaRef ds:uri="59922fba-a746-4bfc-a257-609c65dde5c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 2026-2027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Chesneau-Vanier Nathalie</cp:lastModifiedBy>
  <cp:revision/>
  <dcterms:created xsi:type="dcterms:W3CDTF">2012-02-09T12:49:49Z</dcterms:created>
  <dcterms:modified xsi:type="dcterms:W3CDTF">2025-03-04T09:08:12Z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display_urn:schemas-microsoft-com:office:office#Editor">
    <vt:lpwstr>Admin - SOS-Data</vt:lpwstr>
  </property>
  <property fmtid="{D5CDD505-2E9C-101B-9397-08002B2CF9AE}" pid="4" name="Order">
    <vt:lpwstr>890200.000000000</vt:lpwstr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SharedWithUsers">
    <vt:lpwstr>11;#Stéphane GILOT</vt:lpwstr>
  </property>
  <property fmtid="{D5CDD505-2E9C-101B-9397-08002B2CF9AE}" pid="8" name="display_urn:schemas-microsoft-com:office:office#Author">
    <vt:lpwstr>Admin - SOS-Data</vt:lpwstr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TriggerFlowInfo">
    <vt:lpwstr/>
  </property>
  <property fmtid="{D5CDD505-2E9C-101B-9397-08002B2CF9AE}" pid="12" name="ContentTypeId">
    <vt:lpwstr>0x010100B700A7DCDCFA1944988B594811DA51EE</vt:lpwstr>
  </property>
  <property fmtid="{D5CDD505-2E9C-101B-9397-08002B2CF9AE}" pid="13" name="TaxCatchAll">
    <vt:lpwstr/>
  </property>
  <property fmtid="{D5CDD505-2E9C-101B-9397-08002B2CF9AE}" pid="14" name="lcf76f155ced4ddcb4097134ff3c332f">
    <vt:lpwstr/>
  </property>
  <property fmtid="{D5CDD505-2E9C-101B-9397-08002B2CF9AE}" pid="15" name="display_urn:schemas-microsoft-com:office:office#SharedWithUsers">
    <vt:lpwstr>Stéphane GILOT</vt:lpwstr>
  </property>
  <property fmtid="{D5CDD505-2E9C-101B-9397-08002B2CF9AE}" pid="16" name="MediaServiceImageTags">
    <vt:lpwstr/>
  </property>
</Properties>
</file>